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4"/>
  </bookViews>
  <sheets>
    <sheet name="全日制第一志愿" sheetId="1" r:id="rId1"/>
    <sheet name="全日制调剂生" sheetId="2" r:id="rId2"/>
    <sheet name="非全日制第一志愿" sheetId="3" r:id="rId3"/>
    <sheet name="非全日制调剂生" sheetId="4" r:id="rId4"/>
    <sheet name="各专业成绩汇总表" sheetId="5" r:id="rId5"/>
    <sheet name="全日制第一志愿 (2)" sheetId="7" r:id="rId6"/>
    <sheet name="非全日制第一志愿 (2)" sheetId="8" r:id="rId7"/>
  </sheets>
  <definedNames>
    <definedName name="_xlnm._FilterDatabase" localSheetId="0" hidden="1">全日制第一志愿!$A$3:$L$38</definedName>
    <definedName name="_xlnm._FilterDatabase" localSheetId="5" hidden="1">'全日制第一志愿 (2)'!$A$4:$L$40</definedName>
    <definedName name="_xlnm.Print_Titles" localSheetId="0">全日制第一志愿!$1:$3</definedName>
  </definedNames>
  <calcPr calcId="144525"/>
</workbook>
</file>

<file path=xl/sharedStrings.xml><?xml version="1.0" encoding="utf-8"?>
<sst xmlns="http://schemas.openxmlformats.org/spreadsheetml/2006/main" count="585" uniqueCount="109">
  <si>
    <r>
      <rPr>
        <b/>
        <sz val="20"/>
        <rFont val="仿宋_GB2312"/>
        <charset val="134"/>
      </rPr>
      <t>湖南科技大学2023年</t>
    </r>
    <r>
      <rPr>
        <b/>
        <u/>
        <sz val="20"/>
        <rFont val="仿宋_GB2312"/>
        <charset val="134"/>
      </rPr>
      <t xml:space="preserve"> 物理与电子科学 </t>
    </r>
    <r>
      <rPr>
        <b/>
        <sz val="20"/>
        <rFont val="仿宋_GB2312"/>
        <charset val="134"/>
      </rPr>
      <t>学院全日制硕士研究生拟录取名单汇总表（一志愿考生）</t>
    </r>
  </si>
  <si>
    <t>序号</t>
  </si>
  <si>
    <t>考生编号</t>
  </si>
  <si>
    <t>姓  名</t>
  </si>
  <si>
    <t>录取专业代码</t>
  </si>
  <si>
    <t>录取专业名 称</t>
  </si>
  <si>
    <t>初试总分</t>
  </si>
  <si>
    <t>专业笔试成绩</t>
  </si>
  <si>
    <t>综合面试成绩</t>
  </si>
  <si>
    <t>复试成绩</t>
  </si>
  <si>
    <t>总成绩</t>
  </si>
  <si>
    <t>同等学力加试</t>
  </si>
  <si>
    <t>成绩一</t>
  </si>
  <si>
    <t>成绩二</t>
  </si>
  <si>
    <t>105343432601600</t>
  </si>
  <si>
    <t>洪雯卿</t>
  </si>
  <si>
    <t xml:space="preserve"> 070200</t>
  </si>
  <si>
    <t>物理学</t>
  </si>
  <si>
    <t>105343431801597</t>
  </si>
  <si>
    <t>刘希源</t>
  </si>
  <si>
    <t>105343431701595</t>
  </si>
  <si>
    <t>范迪</t>
  </si>
  <si>
    <t>105343432701601</t>
  </si>
  <si>
    <t>肖博丹</t>
  </si>
  <si>
    <t>105343432105970</t>
  </si>
  <si>
    <t>聂海华</t>
  </si>
  <si>
    <t>045105</t>
  </si>
  <si>
    <t>学科教学（物理）</t>
  </si>
  <si>
    <t>105343431905965</t>
  </si>
  <si>
    <t>尹湘</t>
  </si>
  <si>
    <t>105343431405924</t>
  </si>
  <si>
    <t>张成希</t>
  </si>
  <si>
    <t>105343431505933</t>
  </si>
  <si>
    <t>丁雅婧</t>
  </si>
  <si>
    <t>105343444406016</t>
  </si>
  <si>
    <t>贾妮</t>
  </si>
  <si>
    <t>105343431404350</t>
  </si>
  <si>
    <t>宁宇</t>
  </si>
  <si>
    <t>085400</t>
  </si>
  <si>
    <t>电子信息</t>
  </si>
  <si>
    <t>105343431404354</t>
  </si>
  <si>
    <t>杨泽恩</t>
  </si>
  <si>
    <t>105343512304787</t>
  </si>
  <si>
    <t>王胜</t>
  </si>
  <si>
    <t>105343431904528</t>
  </si>
  <si>
    <t>谭圣霞</t>
  </si>
  <si>
    <t>105343431404360</t>
  </si>
  <si>
    <t>罗泽新</t>
  </si>
  <si>
    <t>105343431704480</t>
  </si>
  <si>
    <t>李捷</t>
  </si>
  <si>
    <t>105343431804510</t>
  </si>
  <si>
    <t>雷伟桦</t>
  </si>
  <si>
    <t>105343430204369</t>
  </si>
  <si>
    <t>卢春燕</t>
  </si>
  <si>
    <t>105343230304637</t>
  </si>
  <si>
    <t>廖伟杰</t>
  </si>
  <si>
    <t>105343432104555</t>
  </si>
  <si>
    <t>周训</t>
  </si>
  <si>
    <t>105343431704479</t>
  </si>
  <si>
    <t>唐涛</t>
  </si>
  <si>
    <t>105343431704483</t>
  </si>
  <si>
    <t>王炳林</t>
  </si>
  <si>
    <t>105343432204558</t>
  </si>
  <si>
    <t>陈鑫</t>
  </si>
  <si>
    <t>105343431404358</t>
  </si>
  <si>
    <t>欧阳淇祥</t>
  </si>
  <si>
    <t>105343611704798</t>
  </si>
  <si>
    <t>段洪辉</t>
  </si>
  <si>
    <t>105343431904532</t>
  </si>
  <si>
    <t>蒋振</t>
  </si>
  <si>
    <t>105343431404352</t>
  </si>
  <si>
    <t>周超</t>
  </si>
  <si>
    <t>105343431704487</t>
  </si>
  <si>
    <t>祁枭贇</t>
  </si>
  <si>
    <t>105343351204663</t>
  </si>
  <si>
    <t>袁嘉豪</t>
  </si>
  <si>
    <t>105343431504406</t>
  </si>
  <si>
    <t>周纪新</t>
  </si>
  <si>
    <t>105343432404587</t>
  </si>
  <si>
    <t>刘烨</t>
  </si>
  <si>
    <t>105343432304567</t>
  </si>
  <si>
    <t>田伟涛</t>
  </si>
  <si>
    <t>学院分管领导签字：            学院复试与录取工作领导小组组长签字：            学院公章：          日期：</t>
  </si>
  <si>
    <t>注：
1、满分500的专业总成绩排队计算公式=初试总分×0.2×0.6+专业笔试成绩×0.25+综合面试成绩×0.15；
2、满分300的专业总成绩排队计算公式=初试总分×1/3×0.6+专业笔试成绩×0.25+综合面试成绩×0.10+思想政治理论×0.05；
3、按录取总成绩从高到低排序。</t>
  </si>
  <si>
    <t>2023年   学院全日制硕士研究生拟录取名单汇总表</t>
  </si>
  <si>
    <t>（调剂考生）</t>
  </si>
  <si>
    <t>2023年 物理与电子科学学院非全日制硕士研究生拟录取名单汇总表</t>
  </si>
  <si>
    <t>（一志愿考生）</t>
  </si>
  <si>
    <t>录取专业名称</t>
  </si>
  <si>
    <t>105343431705941</t>
  </si>
  <si>
    <t>王舒鹏</t>
  </si>
  <si>
    <t>105343350105995</t>
  </si>
  <si>
    <t>陈传锋</t>
  </si>
  <si>
    <t>105343431405926</t>
  </si>
  <si>
    <t>陆琪翾</t>
  </si>
  <si>
    <t>105343432505979</t>
  </si>
  <si>
    <t>谭海燕</t>
  </si>
  <si>
    <t>105343531106023</t>
  </si>
  <si>
    <t>杨玲</t>
  </si>
  <si>
    <t>105343431705939</t>
  </si>
  <si>
    <t>罗佳龙</t>
  </si>
  <si>
    <t>105343431705937</t>
  </si>
  <si>
    <t>黎淏</t>
  </si>
  <si>
    <t>105343431705948</t>
  </si>
  <si>
    <t>许如意</t>
  </si>
  <si>
    <t>2023年   学院非全日制硕士研究生拟录取名单汇总表</t>
  </si>
  <si>
    <r>
      <rPr>
        <b/>
        <sz val="22"/>
        <rFont val="仿宋_GB2312"/>
        <charset val="134"/>
      </rPr>
      <t>湖南科技大学2023年</t>
    </r>
    <r>
      <rPr>
        <b/>
        <u/>
        <sz val="22"/>
        <rFont val="仿宋_GB2312"/>
        <charset val="134"/>
      </rPr>
      <t xml:space="preserve">       </t>
    </r>
    <r>
      <rPr>
        <b/>
        <sz val="22"/>
        <rFont val="仿宋_GB2312"/>
        <charset val="134"/>
      </rPr>
      <t>学院全日制硕士研究生拟录取名单汇总表</t>
    </r>
  </si>
  <si>
    <t xml:space="preserve"> 0702</t>
  </si>
  <si>
    <t xml:space="preserve">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</si>
</sst>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.00_ "/>
    <numFmt numFmtId="179" formatCode="0.0_);[Red]\(0.0\)"/>
    <numFmt numFmtId="180" formatCode="0.00_);[Red]\(0.00\)"/>
  </numFmts>
  <fonts count="41">
    <font>
      <sz val="12"/>
      <name val="宋体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Arial"/>
      <charset val="134"/>
    </font>
    <font>
      <sz val="11"/>
      <name val="Arial Unicode MS"/>
      <charset val="134"/>
    </font>
    <font>
      <b/>
      <sz val="11"/>
      <name val="仿宋_GB2312"/>
      <charset val="134"/>
    </font>
    <font>
      <b/>
      <sz val="20"/>
      <name val="仿宋_GB2312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name val="仿宋_GB2312"/>
      <charset val="134"/>
    </font>
    <font>
      <b/>
      <u/>
      <sz val="2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</cellStyleXfs>
  <cellXfs count="62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5" xfId="49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/>
    <xf numFmtId="0" fontId="6" fillId="0" borderId="5" xfId="0" applyFont="1" applyFill="1" applyBorder="1" applyAlignme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5" xfId="51" applyFont="1" applyBorder="1" applyAlignment="1">
      <alignment horizontal="center" vertical="center"/>
    </xf>
    <xf numFmtId="0" fontId="1" fillId="0" borderId="5" xfId="51" applyFont="1" applyBorder="1" applyAlignment="1">
      <alignment horizontal="center" vertical="center"/>
    </xf>
    <xf numFmtId="0" fontId="8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9" fillId="0" borderId="5" xfId="0" applyFont="1" applyFill="1" applyBorder="1" applyAlignment="1"/>
    <xf numFmtId="49" fontId="5" fillId="0" borderId="5" xfId="0" applyNumberFormat="1" applyFont="1" applyFill="1" applyBorder="1" applyAlignment="1"/>
    <xf numFmtId="0" fontId="10" fillId="0" borderId="5" xfId="0" applyFont="1" applyFill="1" applyBorder="1" applyAlignment="1"/>
    <xf numFmtId="0" fontId="11" fillId="0" borderId="5" xfId="0" applyFont="1" applyFill="1" applyBorder="1" applyAlignment="1"/>
    <xf numFmtId="177" fontId="3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7" fontId="15" fillId="0" borderId="5" xfId="0" applyNumberFormat="1" applyFont="1" applyBorder="1" applyAlignment="1">
      <alignment horizontal="center" vertical="center"/>
    </xf>
    <xf numFmtId="178" fontId="14" fillId="0" borderId="5" xfId="0" applyNumberFormat="1" applyFont="1" applyFill="1" applyBorder="1" applyAlignment="1">
      <alignment horizontal="center" vertical="center"/>
    </xf>
    <xf numFmtId="179" fontId="15" fillId="0" borderId="5" xfId="0" applyNumberFormat="1" applyFont="1" applyBorder="1" applyAlignment="1">
      <alignment horizontal="center" vertical="center"/>
    </xf>
    <xf numFmtId="180" fontId="15" fillId="0" borderId="5" xfId="0" applyNumberFormat="1" applyFont="1" applyBorder="1" applyAlignment="1">
      <alignment horizontal="center" vertical="center"/>
    </xf>
    <xf numFmtId="0" fontId="13" fillId="0" borderId="5" xfId="51" applyFont="1" applyBorder="1" applyAlignment="1">
      <alignment horizontal="center" vertical="center"/>
    </xf>
    <xf numFmtId="0" fontId="16" fillId="0" borderId="5" xfId="51" applyFont="1" applyBorder="1" applyAlignment="1">
      <alignment horizontal="center" vertical="center"/>
    </xf>
    <xf numFmtId="0" fontId="13" fillId="0" borderId="5" xfId="51" applyFont="1" applyBorder="1" applyAlignment="1">
      <alignment vertical="center"/>
    </xf>
    <xf numFmtId="0" fontId="16" fillId="0" borderId="5" xfId="5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0" borderId="5" xfId="50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5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pane ySplit="1" topLeftCell="A23" activePane="bottomLeft" state="frozen"/>
      <selection/>
      <selection pane="bottomLeft" activeCell="A13" sqref="$A13:$XFD34"/>
    </sheetView>
  </sheetViews>
  <sheetFormatPr defaultColWidth="9" defaultRowHeight="14.25"/>
  <cols>
    <col min="1" max="1" width="6.125" style="58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style="23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ht="63.75" customHeight="1" spans="1:12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="57" customFormat="1" ht="33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21" t="s">
        <v>11</v>
      </c>
      <c r="L2" s="21"/>
    </row>
    <row r="3" s="57" customFormat="1" ht="27" customHeight="1" spans="1:12">
      <c r="A3" s="10"/>
      <c r="B3" s="10"/>
      <c r="C3" s="10"/>
      <c r="D3" s="11"/>
      <c r="E3" s="11"/>
      <c r="F3" s="10"/>
      <c r="G3" s="11"/>
      <c r="H3" s="12"/>
      <c r="I3" s="12"/>
      <c r="J3" s="11"/>
      <c r="K3" s="21" t="s">
        <v>12</v>
      </c>
      <c r="L3" s="21" t="s">
        <v>13</v>
      </c>
    </row>
    <row r="4" s="36" customFormat="1" ht="23.1" customHeight="1" spans="1:12">
      <c r="A4" s="40">
        <v>1</v>
      </c>
      <c r="B4" s="41" t="s">
        <v>14</v>
      </c>
      <c r="C4" s="41" t="s">
        <v>15</v>
      </c>
      <c r="D4" s="42" t="s">
        <v>16</v>
      </c>
      <c r="E4" s="43" t="s">
        <v>17</v>
      </c>
      <c r="F4" s="42">
        <v>361</v>
      </c>
      <c r="G4" s="44">
        <v>96</v>
      </c>
      <c r="H4" s="45">
        <v>87</v>
      </c>
      <c r="I4" s="48">
        <f t="shared" ref="I4:I34" si="0">(G4*0.25+H4*0.15)/0.4</f>
        <v>92.625</v>
      </c>
      <c r="J4" s="47">
        <f t="shared" ref="J4:J34" si="1">F4*0.2*0.6+G4*0.25+H4*0.15</f>
        <v>80.37</v>
      </c>
      <c r="K4" s="49"/>
      <c r="L4" s="50"/>
    </row>
    <row r="5" s="36" customFormat="1" ht="23.1" customHeight="1" spans="1:12">
      <c r="A5" s="40">
        <v>2</v>
      </c>
      <c r="B5" s="41" t="s">
        <v>18</v>
      </c>
      <c r="C5" s="41" t="s">
        <v>19</v>
      </c>
      <c r="D5" s="42" t="s">
        <v>16</v>
      </c>
      <c r="E5" s="43" t="s">
        <v>17</v>
      </c>
      <c r="F5" s="41">
        <v>388</v>
      </c>
      <c r="G5" s="44">
        <v>79</v>
      </c>
      <c r="H5" s="45">
        <v>89</v>
      </c>
      <c r="I5" s="48">
        <f t="shared" si="0"/>
        <v>82.75</v>
      </c>
      <c r="J5" s="47">
        <f t="shared" si="1"/>
        <v>79.66</v>
      </c>
      <c r="K5" s="49"/>
      <c r="L5" s="50"/>
    </row>
    <row r="6" s="36" customFormat="1" ht="23.1" customHeight="1" spans="1:12">
      <c r="A6" s="40">
        <v>3</v>
      </c>
      <c r="B6" s="41" t="s">
        <v>20</v>
      </c>
      <c r="C6" s="41" t="s">
        <v>21</v>
      </c>
      <c r="D6" s="42" t="s">
        <v>16</v>
      </c>
      <c r="E6" s="43" t="s">
        <v>17</v>
      </c>
      <c r="F6" s="41">
        <v>332</v>
      </c>
      <c r="G6" s="44">
        <v>85</v>
      </c>
      <c r="H6" s="45">
        <v>87</v>
      </c>
      <c r="I6" s="48">
        <f t="shared" si="0"/>
        <v>85.75</v>
      </c>
      <c r="J6" s="47">
        <f t="shared" si="1"/>
        <v>74.14</v>
      </c>
      <c r="K6" s="49"/>
      <c r="L6" s="50"/>
    </row>
    <row r="7" s="36" customFormat="1" ht="23.1" customHeight="1" spans="1:12">
      <c r="A7" s="40">
        <v>4</v>
      </c>
      <c r="B7" s="41" t="s">
        <v>22</v>
      </c>
      <c r="C7" s="41" t="s">
        <v>23</v>
      </c>
      <c r="D7" s="42" t="s">
        <v>16</v>
      </c>
      <c r="E7" s="43" t="s">
        <v>17</v>
      </c>
      <c r="F7" s="41">
        <v>286</v>
      </c>
      <c r="G7" s="44">
        <v>77</v>
      </c>
      <c r="H7" s="45">
        <v>81</v>
      </c>
      <c r="I7" s="48">
        <f t="shared" si="0"/>
        <v>78.5</v>
      </c>
      <c r="J7" s="47">
        <f t="shared" si="1"/>
        <v>65.72</v>
      </c>
      <c r="K7" s="49"/>
      <c r="L7" s="50"/>
    </row>
    <row r="8" s="36" customFormat="1" ht="27.75" customHeight="1" spans="1:12">
      <c r="A8" s="40">
        <v>5</v>
      </c>
      <c r="B8" s="41" t="s">
        <v>24</v>
      </c>
      <c r="C8" s="43" t="s">
        <v>25</v>
      </c>
      <c r="D8" s="41" t="s">
        <v>26</v>
      </c>
      <c r="E8" s="43" t="s">
        <v>27</v>
      </c>
      <c r="F8" s="41">
        <v>391</v>
      </c>
      <c r="G8" s="44">
        <v>82</v>
      </c>
      <c r="H8" s="45">
        <v>88</v>
      </c>
      <c r="I8" s="48">
        <f t="shared" si="0"/>
        <v>84.25</v>
      </c>
      <c r="J8" s="47">
        <f t="shared" si="1"/>
        <v>80.62</v>
      </c>
      <c r="K8" s="49"/>
      <c r="L8" s="50"/>
    </row>
    <row r="9" s="36" customFormat="1" ht="27.75" customHeight="1" spans="1:12">
      <c r="A9" s="40">
        <v>6</v>
      </c>
      <c r="B9" s="41" t="s">
        <v>28</v>
      </c>
      <c r="C9" s="43" t="s">
        <v>29</v>
      </c>
      <c r="D9" s="41" t="s">
        <v>26</v>
      </c>
      <c r="E9" s="43" t="s">
        <v>27</v>
      </c>
      <c r="F9" s="41">
        <v>402</v>
      </c>
      <c r="G9" s="44">
        <v>74</v>
      </c>
      <c r="H9" s="45">
        <v>85</v>
      </c>
      <c r="I9" s="48">
        <f t="shared" si="0"/>
        <v>78.125</v>
      </c>
      <c r="J9" s="47">
        <f t="shared" si="1"/>
        <v>79.49</v>
      </c>
      <c r="K9" s="49"/>
      <c r="L9" s="50"/>
    </row>
    <row r="10" s="36" customFormat="1" ht="27.75" customHeight="1" spans="1:12">
      <c r="A10" s="40">
        <v>7</v>
      </c>
      <c r="B10" s="41" t="s">
        <v>30</v>
      </c>
      <c r="C10" s="43" t="s">
        <v>31</v>
      </c>
      <c r="D10" s="41" t="s">
        <v>26</v>
      </c>
      <c r="E10" s="43" t="s">
        <v>27</v>
      </c>
      <c r="F10" s="41">
        <v>398</v>
      </c>
      <c r="G10" s="44">
        <v>74</v>
      </c>
      <c r="H10" s="45">
        <v>86</v>
      </c>
      <c r="I10" s="48">
        <f t="shared" si="0"/>
        <v>78.5</v>
      </c>
      <c r="J10" s="47">
        <f t="shared" si="1"/>
        <v>79.16</v>
      </c>
      <c r="K10" s="49"/>
      <c r="L10" s="50"/>
    </row>
    <row r="11" s="37" customFormat="1" ht="27.75" customHeight="1" spans="1:12">
      <c r="A11" s="40">
        <v>8</v>
      </c>
      <c r="B11" s="41" t="s">
        <v>32</v>
      </c>
      <c r="C11" s="43" t="s">
        <v>33</v>
      </c>
      <c r="D11" s="41" t="s">
        <v>26</v>
      </c>
      <c r="E11" s="43" t="s">
        <v>27</v>
      </c>
      <c r="F11" s="41">
        <v>391</v>
      </c>
      <c r="G11" s="44">
        <v>72</v>
      </c>
      <c r="H11" s="45">
        <v>90</v>
      </c>
      <c r="I11" s="48">
        <f t="shared" si="0"/>
        <v>78.75</v>
      </c>
      <c r="J11" s="47">
        <f t="shared" si="1"/>
        <v>78.42</v>
      </c>
      <c r="K11" s="51"/>
      <c r="L11" s="52"/>
    </row>
    <row r="12" s="37" customFormat="1" ht="27.75" customHeight="1" spans="1:12">
      <c r="A12" s="40">
        <v>9</v>
      </c>
      <c r="B12" s="41" t="s">
        <v>34</v>
      </c>
      <c r="C12" s="43" t="s">
        <v>35</v>
      </c>
      <c r="D12" s="41" t="s">
        <v>26</v>
      </c>
      <c r="E12" s="43" t="s">
        <v>27</v>
      </c>
      <c r="F12" s="41">
        <v>357</v>
      </c>
      <c r="G12" s="44">
        <v>78</v>
      </c>
      <c r="H12" s="45">
        <v>87</v>
      </c>
      <c r="I12" s="48">
        <f t="shared" si="0"/>
        <v>81.375</v>
      </c>
      <c r="J12" s="47">
        <f t="shared" si="1"/>
        <v>75.39</v>
      </c>
      <c r="K12" s="51"/>
      <c r="L12" s="52"/>
    </row>
    <row r="13" s="37" customFormat="1" ht="27.75" customHeight="1" spans="1:12">
      <c r="A13" s="40">
        <v>10</v>
      </c>
      <c r="B13" s="41" t="s">
        <v>36</v>
      </c>
      <c r="C13" s="43" t="s">
        <v>37</v>
      </c>
      <c r="D13" s="41" t="s">
        <v>38</v>
      </c>
      <c r="E13" s="43" t="s">
        <v>39</v>
      </c>
      <c r="F13" s="41">
        <v>365</v>
      </c>
      <c r="G13" s="44">
        <v>93</v>
      </c>
      <c r="H13" s="45">
        <v>83</v>
      </c>
      <c r="I13" s="48">
        <f t="shared" si="0"/>
        <v>89.25</v>
      </c>
      <c r="J13" s="47">
        <f t="shared" si="1"/>
        <v>79.5</v>
      </c>
      <c r="K13" s="51"/>
      <c r="L13" s="52"/>
    </row>
    <row r="14" s="38" customFormat="1" ht="27.75" customHeight="1" spans="1:12">
      <c r="A14" s="40">
        <v>11</v>
      </c>
      <c r="B14" s="41" t="s">
        <v>40</v>
      </c>
      <c r="C14" s="43" t="s">
        <v>41</v>
      </c>
      <c r="D14" s="41" t="s">
        <v>38</v>
      </c>
      <c r="E14" s="43" t="s">
        <v>39</v>
      </c>
      <c r="F14" s="41">
        <v>352</v>
      </c>
      <c r="G14" s="44">
        <v>79</v>
      </c>
      <c r="H14" s="45">
        <v>85</v>
      </c>
      <c r="I14" s="48">
        <f t="shared" si="0"/>
        <v>81.25</v>
      </c>
      <c r="J14" s="47">
        <f t="shared" si="1"/>
        <v>74.74</v>
      </c>
      <c r="K14" s="53"/>
      <c r="L14" s="53"/>
    </row>
    <row r="15" s="38" customFormat="1" ht="27.75" customHeight="1" spans="1:12">
      <c r="A15" s="40">
        <v>12</v>
      </c>
      <c r="B15" s="41" t="s">
        <v>42</v>
      </c>
      <c r="C15" s="43" t="s">
        <v>43</v>
      </c>
      <c r="D15" s="41" t="s">
        <v>38</v>
      </c>
      <c r="E15" s="43" t="s">
        <v>39</v>
      </c>
      <c r="F15" s="41">
        <v>381</v>
      </c>
      <c r="G15" s="44">
        <v>62</v>
      </c>
      <c r="H15" s="45">
        <v>84</v>
      </c>
      <c r="I15" s="48">
        <f t="shared" si="0"/>
        <v>70.25</v>
      </c>
      <c r="J15" s="47">
        <f t="shared" si="1"/>
        <v>73.82</v>
      </c>
      <c r="K15" s="53"/>
      <c r="L15" s="53"/>
    </row>
    <row r="16" s="38" customFormat="1" ht="27.75" customHeight="1" spans="1:12">
      <c r="A16" s="40">
        <v>13</v>
      </c>
      <c r="B16" s="41" t="s">
        <v>44</v>
      </c>
      <c r="C16" s="43" t="s">
        <v>45</v>
      </c>
      <c r="D16" s="41" t="s">
        <v>38</v>
      </c>
      <c r="E16" s="43" t="s">
        <v>39</v>
      </c>
      <c r="F16" s="41">
        <v>325</v>
      </c>
      <c r="G16" s="44">
        <v>90</v>
      </c>
      <c r="H16" s="45">
        <v>77</v>
      </c>
      <c r="I16" s="48">
        <f t="shared" si="0"/>
        <v>85.125</v>
      </c>
      <c r="J16" s="47">
        <f t="shared" si="1"/>
        <v>73.05</v>
      </c>
      <c r="K16" s="53"/>
      <c r="L16" s="53"/>
    </row>
    <row r="17" s="38" customFormat="1" ht="27.75" customHeight="1" spans="1:12">
      <c r="A17" s="40">
        <v>14</v>
      </c>
      <c r="B17" s="41" t="s">
        <v>46</v>
      </c>
      <c r="C17" s="43" t="s">
        <v>47</v>
      </c>
      <c r="D17" s="41" t="s">
        <v>38</v>
      </c>
      <c r="E17" s="43" t="s">
        <v>39</v>
      </c>
      <c r="F17" s="41">
        <v>353</v>
      </c>
      <c r="G17" s="44">
        <v>71</v>
      </c>
      <c r="H17" s="45">
        <v>80</v>
      </c>
      <c r="I17" s="48">
        <f t="shared" si="0"/>
        <v>74.375</v>
      </c>
      <c r="J17" s="47">
        <f t="shared" si="1"/>
        <v>72.11</v>
      </c>
      <c r="K17" s="53"/>
      <c r="L17" s="53"/>
    </row>
    <row r="18" s="38" customFormat="1" ht="27.75" customHeight="1" spans="1:12">
      <c r="A18" s="40">
        <v>15</v>
      </c>
      <c r="B18" s="41" t="s">
        <v>48</v>
      </c>
      <c r="C18" s="43" t="s">
        <v>49</v>
      </c>
      <c r="D18" s="41" t="s">
        <v>38</v>
      </c>
      <c r="E18" s="43" t="s">
        <v>39</v>
      </c>
      <c r="F18" s="41">
        <v>335</v>
      </c>
      <c r="G18" s="44">
        <v>78</v>
      </c>
      <c r="H18" s="45">
        <v>81</v>
      </c>
      <c r="I18" s="48">
        <f t="shared" si="0"/>
        <v>79.125</v>
      </c>
      <c r="J18" s="47">
        <f t="shared" si="1"/>
        <v>71.85</v>
      </c>
      <c r="K18" s="53"/>
      <c r="L18" s="53"/>
    </row>
    <row r="19" s="38" customFormat="1" ht="27.75" customHeight="1" spans="1:12">
      <c r="A19" s="40">
        <v>16</v>
      </c>
      <c r="B19" s="41" t="s">
        <v>50</v>
      </c>
      <c r="C19" s="43" t="s">
        <v>51</v>
      </c>
      <c r="D19" s="41" t="s">
        <v>38</v>
      </c>
      <c r="E19" s="43" t="s">
        <v>39</v>
      </c>
      <c r="F19" s="41">
        <v>335</v>
      </c>
      <c r="G19" s="44">
        <v>70</v>
      </c>
      <c r="H19" s="45">
        <v>84</v>
      </c>
      <c r="I19" s="48">
        <f t="shared" si="0"/>
        <v>75.25</v>
      </c>
      <c r="J19" s="47">
        <f t="shared" si="1"/>
        <v>70.3</v>
      </c>
      <c r="K19" s="53"/>
      <c r="L19" s="53"/>
    </row>
    <row r="20" s="38" customFormat="1" ht="27.75" customHeight="1" spans="1:12">
      <c r="A20" s="40">
        <v>17</v>
      </c>
      <c r="B20" s="41" t="s">
        <v>52</v>
      </c>
      <c r="C20" s="43" t="s">
        <v>53</v>
      </c>
      <c r="D20" s="41" t="s">
        <v>38</v>
      </c>
      <c r="E20" s="43" t="s">
        <v>39</v>
      </c>
      <c r="F20" s="41">
        <v>343</v>
      </c>
      <c r="G20" s="44">
        <v>64</v>
      </c>
      <c r="H20" s="45">
        <v>84</v>
      </c>
      <c r="I20" s="48">
        <f t="shared" si="0"/>
        <v>71.5</v>
      </c>
      <c r="J20" s="47">
        <f t="shared" si="1"/>
        <v>69.76</v>
      </c>
      <c r="K20" s="53"/>
      <c r="L20" s="53"/>
    </row>
    <row r="21" s="38" customFormat="1" ht="27.75" customHeight="1" spans="1:12">
      <c r="A21" s="40">
        <v>18</v>
      </c>
      <c r="B21" s="41" t="s">
        <v>54</v>
      </c>
      <c r="C21" s="43" t="s">
        <v>55</v>
      </c>
      <c r="D21" s="41" t="s">
        <v>38</v>
      </c>
      <c r="E21" s="43" t="s">
        <v>39</v>
      </c>
      <c r="F21" s="41">
        <v>321</v>
      </c>
      <c r="G21" s="44">
        <v>77</v>
      </c>
      <c r="H21" s="45">
        <v>76</v>
      </c>
      <c r="I21" s="48">
        <f t="shared" si="0"/>
        <v>76.625</v>
      </c>
      <c r="J21" s="47">
        <f t="shared" si="1"/>
        <v>69.17</v>
      </c>
      <c r="K21" s="53"/>
      <c r="L21" s="53"/>
    </row>
    <row r="22" s="38" customFormat="1" ht="27.75" customHeight="1" spans="1:12">
      <c r="A22" s="40">
        <v>19</v>
      </c>
      <c r="B22" s="41" t="s">
        <v>56</v>
      </c>
      <c r="C22" s="43" t="s">
        <v>57</v>
      </c>
      <c r="D22" s="41" t="s">
        <v>38</v>
      </c>
      <c r="E22" s="43" t="s">
        <v>39</v>
      </c>
      <c r="F22" s="41">
        <v>316</v>
      </c>
      <c r="G22" s="44">
        <v>71</v>
      </c>
      <c r="H22" s="45">
        <v>79</v>
      </c>
      <c r="I22" s="48">
        <f t="shared" si="0"/>
        <v>74</v>
      </c>
      <c r="J22" s="47">
        <f t="shared" si="1"/>
        <v>67.52</v>
      </c>
      <c r="K22" s="53"/>
      <c r="L22" s="53"/>
    </row>
    <row r="23" s="38" customFormat="1" ht="27.75" customHeight="1" spans="1:12">
      <c r="A23" s="40">
        <v>20</v>
      </c>
      <c r="B23" s="41" t="s">
        <v>58</v>
      </c>
      <c r="C23" s="43" t="s">
        <v>59</v>
      </c>
      <c r="D23" s="41" t="s">
        <v>38</v>
      </c>
      <c r="E23" s="43" t="s">
        <v>39</v>
      </c>
      <c r="F23" s="41">
        <v>302</v>
      </c>
      <c r="G23" s="44">
        <v>73</v>
      </c>
      <c r="H23" s="45">
        <v>84</v>
      </c>
      <c r="I23" s="48">
        <f t="shared" si="0"/>
        <v>77.125</v>
      </c>
      <c r="J23" s="47">
        <f t="shared" si="1"/>
        <v>67.09</v>
      </c>
      <c r="K23" s="53"/>
      <c r="L23" s="53"/>
    </row>
    <row r="24" s="38" customFormat="1" ht="27.75" customHeight="1" spans="1:12">
      <c r="A24" s="40">
        <v>21</v>
      </c>
      <c r="B24" s="41" t="s">
        <v>60</v>
      </c>
      <c r="C24" s="43" t="s">
        <v>61</v>
      </c>
      <c r="D24" s="41" t="s">
        <v>38</v>
      </c>
      <c r="E24" s="43" t="s">
        <v>39</v>
      </c>
      <c r="F24" s="41">
        <v>276</v>
      </c>
      <c r="G24" s="44">
        <v>87</v>
      </c>
      <c r="H24" s="45">
        <v>80.2</v>
      </c>
      <c r="I24" s="48">
        <f t="shared" si="0"/>
        <v>84.45</v>
      </c>
      <c r="J24" s="47">
        <f t="shared" si="1"/>
        <v>66.9</v>
      </c>
      <c r="K24" s="53"/>
      <c r="L24" s="53"/>
    </row>
    <row r="25" s="38" customFormat="1" ht="27.75" customHeight="1" spans="1:12">
      <c r="A25" s="40">
        <v>22</v>
      </c>
      <c r="B25" s="41" t="s">
        <v>62</v>
      </c>
      <c r="C25" s="43" t="s">
        <v>63</v>
      </c>
      <c r="D25" s="41" t="s">
        <v>38</v>
      </c>
      <c r="E25" s="43" t="s">
        <v>39</v>
      </c>
      <c r="F25" s="41">
        <v>307</v>
      </c>
      <c r="G25" s="44">
        <v>70</v>
      </c>
      <c r="H25" s="45">
        <v>82</v>
      </c>
      <c r="I25" s="48">
        <f t="shared" si="0"/>
        <v>74.5</v>
      </c>
      <c r="J25" s="47">
        <f t="shared" si="1"/>
        <v>66.64</v>
      </c>
      <c r="K25" s="53"/>
      <c r="L25" s="53"/>
    </row>
    <row r="26" s="38" customFormat="1" ht="27.75" customHeight="1" spans="1:12">
      <c r="A26" s="40">
        <v>23</v>
      </c>
      <c r="B26" s="41" t="s">
        <v>64</v>
      </c>
      <c r="C26" s="43" t="s">
        <v>65</v>
      </c>
      <c r="D26" s="41" t="s">
        <v>38</v>
      </c>
      <c r="E26" s="43" t="s">
        <v>39</v>
      </c>
      <c r="F26" s="41">
        <v>305</v>
      </c>
      <c r="G26" s="44">
        <v>72</v>
      </c>
      <c r="H26" s="45">
        <v>80</v>
      </c>
      <c r="I26" s="48">
        <f t="shared" si="0"/>
        <v>75</v>
      </c>
      <c r="J26" s="47">
        <f t="shared" si="1"/>
        <v>66.6</v>
      </c>
      <c r="K26" s="53"/>
      <c r="L26" s="53"/>
    </row>
    <row r="27" s="38" customFormat="1" ht="27.75" customHeight="1" spans="1:12">
      <c r="A27" s="40">
        <v>24</v>
      </c>
      <c r="B27" s="41" t="s">
        <v>66</v>
      </c>
      <c r="C27" s="43" t="s">
        <v>67</v>
      </c>
      <c r="D27" s="41" t="s">
        <v>38</v>
      </c>
      <c r="E27" s="43" t="s">
        <v>39</v>
      </c>
      <c r="F27" s="41">
        <v>293</v>
      </c>
      <c r="G27" s="44">
        <v>78</v>
      </c>
      <c r="H27" s="45">
        <v>78.2</v>
      </c>
      <c r="I27" s="48">
        <f t="shared" si="0"/>
        <v>78.075</v>
      </c>
      <c r="J27" s="47">
        <f t="shared" si="1"/>
        <v>66.39</v>
      </c>
      <c r="K27" s="53"/>
      <c r="L27" s="53"/>
    </row>
    <row r="28" s="38" customFormat="1" ht="27.75" customHeight="1" spans="1:12">
      <c r="A28" s="40">
        <v>25</v>
      </c>
      <c r="B28" s="41" t="s">
        <v>68</v>
      </c>
      <c r="C28" s="43" t="s">
        <v>69</v>
      </c>
      <c r="D28" s="41" t="s">
        <v>38</v>
      </c>
      <c r="E28" s="43" t="s">
        <v>39</v>
      </c>
      <c r="F28" s="41">
        <v>279</v>
      </c>
      <c r="G28" s="44">
        <v>78</v>
      </c>
      <c r="H28" s="45">
        <v>80.4</v>
      </c>
      <c r="I28" s="48">
        <f t="shared" si="0"/>
        <v>78.9</v>
      </c>
      <c r="J28" s="47">
        <f t="shared" si="1"/>
        <v>65.04</v>
      </c>
      <c r="K28" s="53"/>
      <c r="L28" s="53"/>
    </row>
    <row r="29" s="38" customFormat="1" ht="27.75" customHeight="1" spans="1:12">
      <c r="A29" s="40">
        <v>26</v>
      </c>
      <c r="B29" s="41" t="s">
        <v>70</v>
      </c>
      <c r="C29" s="43" t="s">
        <v>71</v>
      </c>
      <c r="D29" s="41" t="s">
        <v>38</v>
      </c>
      <c r="E29" s="43" t="s">
        <v>39</v>
      </c>
      <c r="F29" s="41">
        <v>311</v>
      </c>
      <c r="G29" s="44">
        <v>62</v>
      </c>
      <c r="H29" s="45">
        <v>79</v>
      </c>
      <c r="I29" s="48">
        <f t="shared" si="0"/>
        <v>68.375</v>
      </c>
      <c r="J29" s="47">
        <f t="shared" si="1"/>
        <v>64.67</v>
      </c>
      <c r="K29" s="53"/>
      <c r="L29" s="53"/>
    </row>
    <row r="30" s="38" customFormat="1" ht="27.75" customHeight="1" spans="1:12">
      <c r="A30" s="40">
        <v>27</v>
      </c>
      <c r="B30" s="41" t="s">
        <v>72</v>
      </c>
      <c r="C30" s="43" t="s">
        <v>73</v>
      </c>
      <c r="D30" s="41" t="s">
        <v>38</v>
      </c>
      <c r="E30" s="43" t="s">
        <v>39</v>
      </c>
      <c r="F30" s="41">
        <v>304</v>
      </c>
      <c r="G30" s="44">
        <v>61</v>
      </c>
      <c r="H30" s="45">
        <v>78</v>
      </c>
      <c r="I30" s="48">
        <f t="shared" si="0"/>
        <v>67.375</v>
      </c>
      <c r="J30" s="47">
        <f t="shared" si="1"/>
        <v>63.43</v>
      </c>
      <c r="K30" s="53"/>
      <c r="L30" s="53"/>
    </row>
    <row r="31" s="38" customFormat="1" ht="27.75" customHeight="1" spans="1:12">
      <c r="A31" s="40">
        <v>28</v>
      </c>
      <c r="B31" s="41" t="s">
        <v>74</v>
      </c>
      <c r="C31" s="43" t="s">
        <v>75</v>
      </c>
      <c r="D31" s="41" t="s">
        <v>38</v>
      </c>
      <c r="E31" s="43" t="s">
        <v>39</v>
      </c>
      <c r="F31" s="41">
        <v>288</v>
      </c>
      <c r="G31" s="44">
        <v>63</v>
      </c>
      <c r="H31" s="45">
        <v>84.4</v>
      </c>
      <c r="I31" s="48">
        <f t="shared" si="0"/>
        <v>71.025</v>
      </c>
      <c r="J31" s="47">
        <f t="shared" si="1"/>
        <v>62.97</v>
      </c>
      <c r="K31" s="53"/>
      <c r="L31" s="53"/>
    </row>
    <row r="32" s="38" customFormat="1" ht="27.75" customHeight="1" spans="1:12">
      <c r="A32" s="40">
        <v>29</v>
      </c>
      <c r="B32" s="41" t="s">
        <v>76</v>
      </c>
      <c r="C32" s="43" t="s">
        <v>77</v>
      </c>
      <c r="D32" s="41" t="s">
        <v>38</v>
      </c>
      <c r="E32" s="43" t="s">
        <v>39</v>
      </c>
      <c r="F32" s="41">
        <v>287</v>
      </c>
      <c r="G32" s="44">
        <v>67</v>
      </c>
      <c r="H32" s="45">
        <v>76.4</v>
      </c>
      <c r="I32" s="48">
        <f t="shared" si="0"/>
        <v>70.525</v>
      </c>
      <c r="J32" s="47">
        <f t="shared" si="1"/>
        <v>62.65</v>
      </c>
      <c r="K32" s="53"/>
      <c r="L32" s="53"/>
    </row>
    <row r="33" s="38" customFormat="1" ht="27.75" customHeight="1" spans="1:12">
      <c r="A33" s="40">
        <v>30</v>
      </c>
      <c r="B33" s="41" t="s">
        <v>78</v>
      </c>
      <c r="C33" s="43" t="s">
        <v>79</v>
      </c>
      <c r="D33" s="41" t="s">
        <v>38</v>
      </c>
      <c r="E33" s="43" t="s">
        <v>39</v>
      </c>
      <c r="F33" s="41">
        <v>283</v>
      </c>
      <c r="G33" s="44">
        <v>64</v>
      </c>
      <c r="H33" s="45">
        <v>77.8</v>
      </c>
      <c r="I33" s="48">
        <f t="shared" si="0"/>
        <v>69.175</v>
      </c>
      <c r="J33" s="47">
        <f t="shared" si="1"/>
        <v>61.63</v>
      </c>
      <c r="K33" s="53"/>
      <c r="L33" s="53"/>
    </row>
    <row r="34" s="38" customFormat="1" ht="27.75" customHeight="1" spans="1:12">
      <c r="A34" s="40">
        <v>31</v>
      </c>
      <c r="B34" s="41" t="s">
        <v>80</v>
      </c>
      <c r="C34" s="43" t="s">
        <v>81</v>
      </c>
      <c r="D34" s="41" t="s">
        <v>38</v>
      </c>
      <c r="E34" s="43" t="s">
        <v>39</v>
      </c>
      <c r="F34" s="41">
        <v>275</v>
      </c>
      <c r="G34" s="44">
        <v>65</v>
      </c>
      <c r="H34" s="45">
        <v>79.4</v>
      </c>
      <c r="I34" s="48">
        <f t="shared" si="0"/>
        <v>70.4</v>
      </c>
      <c r="J34" s="47">
        <f t="shared" si="1"/>
        <v>61.16</v>
      </c>
      <c r="K34" s="53"/>
      <c r="L34" s="53"/>
    </row>
    <row r="35" s="1" customFormat="1" ht="31.5" customHeight="1" spans="1:12">
      <c r="A35" s="61"/>
      <c r="B35" s="19"/>
      <c r="C35" s="19"/>
      <c r="D35" s="19"/>
      <c r="E35" s="19"/>
      <c r="F35" s="19"/>
      <c r="G35" s="34"/>
      <c r="H35" s="19"/>
      <c r="I35" s="19"/>
      <c r="J35" s="19"/>
      <c r="K35" s="19"/>
      <c r="L35" s="19"/>
    </row>
    <row r="36" s="1" customFormat="1" ht="31.5" customHeight="1" spans="1:12">
      <c r="A36" s="61"/>
      <c r="B36" s="19"/>
      <c r="C36" s="19"/>
      <c r="D36" s="19"/>
      <c r="E36" s="19"/>
      <c r="F36" s="19"/>
      <c r="G36" s="34"/>
      <c r="H36" s="19"/>
      <c r="I36" s="19"/>
      <c r="J36" s="19"/>
      <c r="K36" s="19"/>
      <c r="L36" s="19"/>
    </row>
    <row r="37" s="1" customFormat="1" ht="31.5" customHeight="1" spans="1:12">
      <c r="A37" s="19" t="s">
        <v>82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ht="69" customHeight="1" spans="1:12">
      <c r="A38" s="20" t="s">
        <v>83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</sheetData>
  <autoFilter ref="A3:L38">
    <sortState ref="A3:L38">
      <sortCondition ref="J4" descending="1"/>
    </sortState>
    <extLst/>
  </autoFilter>
  <sortState ref="B15:J36">
    <sortCondition ref="J15:J36" descending="1"/>
  </sortState>
  <mergeCells count="14">
    <mergeCell ref="A1:L1"/>
    <mergeCell ref="K2:L2"/>
    <mergeCell ref="A37:L37"/>
    <mergeCell ref="A38:L3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90551181102362" right="0.590551181102362" top="0.590551181102362" bottom="0.590551181102362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4" sqref="$A14:$XFD15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ht="48" customHeight="1" spans="1:12">
      <c r="A1" s="3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85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5" customHeight="1" spans="1:12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7" t="s">
        <v>6</v>
      </c>
      <c r="G3" s="8" t="s">
        <v>7</v>
      </c>
      <c r="H3" s="9" t="s">
        <v>8</v>
      </c>
      <c r="I3" s="9" t="s">
        <v>9</v>
      </c>
      <c r="J3" s="8" t="s">
        <v>10</v>
      </c>
      <c r="K3" s="21" t="s">
        <v>11</v>
      </c>
      <c r="L3" s="21"/>
    </row>
    <row r="4" spans="1:12">
      <c r="A4" s="10"/>
      <c r="B4" s="10"/>
      <c r="C4" s="10"/>
      <c r="D4" s="11"/>
      <c r="E4" s="11"/>
      <c r="F4" s="10"/>
      <c r="G4" s="11"/>
      <c r="H4" s="12"/>
      <c r="I4" s="12"/>
      <c r="J4" s="11"/>
      <c r="K4" s="21" t="s">
        <v>12</v>
      </c>
      <c r="L4" s="21" t="s">
        <v>13</v>
      </c>
    </row>
    <row r="5" ht="30" customHeight="1" spans="1:12">
      <c r="A5" s="13">
        <v>1</v>
      </c>
      <c r="B5" s="14"/>
      <c r="C5" s="14"/>
      <c r="D5" s="14"/>
      <c r="E5" s="15"/>
      <c r="F5" s="15">
        <v>325</v>
      </c>
      <c r="G5" s="15">
        <v>78</v>
      </c>
      <c r="H5" s="15">
        <v>80</v>
      </c>
      <c r="I5" s="15">
        <f>(G5*0.25+H5*0.15)/0.4</f>
        <v>78.75</v>
      </c>
      <c r="J5" s="15">
        <f>F5*0.2*0.6+G5*0.25+H5*0.15</f>
        <v>70.5</v>
      </c>
      <c r="K5" s="22"/>
      <c r="L5" s="21"/>
    </row>
    <row r="6" ht="30" customHeight="1" spans="1:12">
      <c r="A6" s="13"/>
      <c r="B6" s="54"/>
      <c r="C6" s="54"/>
      <c r="D6" s="14"/>
      <c r="E6" s="15"/>
      <c r="F6" s="15"/>
      <c r="G6" s="15"/>
      <c r="H6" s="55"/>
      <c r="I6" s="55"/>
      <c r="J6" s="55"/>
      <c r="K6" s="22"/>
      <c r="L6" s="21"/>
    </row>
    <row r="7" ht="30" customHeight="1" spans="1:12">
      <c r="A7" s="13"/>
      <c r="B7" s="14"/>
      <c r="C7" s="14"/>
      <c r="D7" s="14"/>
      <c r="E7" s="15"/>
      <c r="F7" s="15"/>
      <c r="G7" s="15"/>
      <c r="H7" s="55"/>
      <c r="I7" s="55"/>
      <c r="J7" s="55"/>
      <c r="K7" s="22"/>
      <c r="L7" s="21"/>
    </row>
    <row r="8" ht="30" customHeight="1" spans="1:12">
      <c r="A8" s="13"/>
      <c r="B8" s="14"/>
      <c r="C8" s="14"/>
      <c r="D8" s="14"/>
      <c r="E8" s="15"/>
      <c r="F8" s="15"/>
      <c r="G8" s="15"/>
      <c r="H8" s="55"/>
      <c r="I8" s="55"/>
      <c r="J8" s="55"/>
      <c r="K8" s="22"/>
      <c r="L8" s="21"/>
    </row>
    <row r="9" ht="30" customHeight="1" spans="1:12">
      <c r="A9" s="13"/>
      <c r="B9" s="14"/>
      <c r="C9" s="14"/>
      <c r="D9" s="14"/>
      <c r="E9" s="15"/>
      <c r="F9" s="15"/>
      <c r="G9" s="15"/>
      <c r="H9" s="55"/>
      <c r="I9" s="55"/>
      <c r="J9" s="55"/>
      <c r="K9" s="22"/>
      <c r="L9" s="21"/>
    </row>
    <row r="10" ht="30" customHeight="1" spans="1:12">
      <c r="A10" s="13"/>
      <c r="B10" s="14"/>
      <c r="C10" s="14"/>
      <c r="D10" s="14"/>
      <c r="E10" s="15"/>
      <c r="F10" s="15"/>
      <c r="G10" s="15"/>
      <c r="H10" s="55"/>
      <c r="I10" s="55"/>
      <c r="J10" s="55"/>
      <c r="K10" s="22"/>
      <c r="L10" s="21"/>
    </row>
    <row r="11" ht="30" customHeight="1" spans="1:12">
      <c r="A11" s="13"/>
      <c r="B11" s="14"/>
      <c r="C11" s="14"/>
      <c r="D11" s="14"/>
      <c r="E11" s="15"/>
      <c r="F11" s="15"/>
      <c r="G11" s="15"/>
      <c r="H11" s="55"/>
      <c r="I11" s="55"/>
      <c r="J11" s="55"/>
      <c r="K11" s="22"/>
      <c r="L11" s="21"/>
    </row>
    <row r="12" ht="30" customHeight="1" spans="1:12">
      <c r="A12" s="13"/>
      <c r="B12" s="14"/>
      <c r="C12" s="14"/>
      <c r="D12" s="14"/>
      <c r="E12" s="15"/>
      <c r="F12" s="15"/>
      <c r="G12" s="15"/>
      <c r="H12" s="55"/>
      <c r="I12" s="55"/>
      <c r="J12" s="55"/>
      <c r="K12" s="22"/>
      <c r="L12" s="21"/>
    </row>
    <row r="13" ht="30" customHeight="1" spans="1:12">
      <c r="A13" s="13"/>
      <c r="B13" s="14"/>
      <c r="C13" s="14"/>
      <c r="D13" s="14"/>
      <c r="E13" s="15"/>
      <c r="F13" s="15"/>
      <c r="G13" s="15"/>
      <c r="H13" s="55"/>
      <c r="I13" s="55"/>
      <c r="J13" s="55"/>
      <c r="K13" s="22"/>
      <c r="L13" s="21"/>
    </row>
    <row r="14" s="1" customFormat="1" ht="31.5" customHeight="1" spans="1:12">
      <c r="A14" s="19" t="s">
        <v>82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ht="69" customHeight="1" spans="1:12">
      <c r="A15" s="20" t="s">
        <v>83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15">
    <mergeCell ref="A1:L1"/>
    <mergeCell ref="A2:L2"/>
    <mergeCell ref="K3:L3"/>
    <mergeCell ref="A14:L14"/>
    <mergeCell ref="A15:L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590551181102362" right="0.590551181102362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98" zoomScaleNormal="98" workbookViewId="0">
      <selection activeCell="A5" sqref="$A5:$XFD12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6.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ht="48" customHeight="1" spans="1:12">
      <c r="A1" s="3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5" customHeight="1" spans="1:12">
      <c r="A3" s="7" t="s">
        <v>1</v>
      </c>
      <c r="B3" s="7" t="s">
        <v>2</v>
      </c>
      <c r="C3" s="7" t="s">
        <v>3</v>
      </c>
      <c r="D3" s="8" t="s">
        <v>4</v>
      </c>
      <c r="E3" s="8" t="s">
        <v>88</v>
      </c>
      <c r="F3" s="8" t="s">
        <v>6</v>
      </c>
      <c r="G3" s="8" t="s">
        <v>7</v>
      </c>
      <c r="H3" s="9" t="s">
        <v>8</v>
      </c>
      <c r="I3" s="9" t="s">
        <v>9</v>
      </c>
      <c r="J3" s="8" t="s">
        <v>10</v>
      </c>
      <c r="K3" s="21" t="s">
        <v>11</v>
      </c>
      <c r="L3" s="21"/>
    </row>
    <row r="4" spans="1:12">
      <c r="A4" s="10"/>
      <c r="B4" s="10"/>
      <c r="C4" s="10"/>
      <c r="D4" s="11"/>
      <c r="E4" s="11"/>
      <c r="F4" s="11"/>
      <c r="G4" s="11"/>
      <c r="H4" s="12"/>
      <c r="I4" s="12"/>
      <c r="J4" s="11"/>
      <c r="K4" s="21" t="s">
        <v>12</v>
      </c>
      <c r="L4" s="21" t="s">
        <v>13</v>
      </c>
    </row>
    <row r="5" s="39" customFormat="1" ht="30" customHeight="1" spans="1:12">
      <c r="A5" s="56">
        <v>1</v>
      </c>
      <c r="B5" s="46" t="s">
        <v>89</v>
      </c>
      <c r="C5" s="43" t="s">
        <v>90</v>
      </c>
      <c r="D5" s="62" t="s">
        <v>26</v>
      </c>
      <c r="E5" s="43" t="s">
        <v>27</v>
      </c>
      <c r="F5" s="41">
        <v>402</v>
      </c>
      <c r="G5" s="44">
        <v>76</v>
      </c>
      <c r="H5" s="47">
        <v>91</v>
      </c>
      <c r="I5" s="48">
        <f t="shared" ref="I5:I12" si="0">(G5*0.25+H5*0.15)/0.4</f>
        <v>81.625</v>
      </c>
      <c r="J5" s="47">
        <f t="shared" ref="J5:J12" si="1">F5*0.2*0.6+G5*0.25+H5*0.15</f>
        <v>80.89</v>
      </c>
      <c r="K5" s="49"/>
      <c r="L5" s="50"/>
    </row>
    <row r="6" s="39" customFormat="1" ht="30" customHeight="1" spans="1:12">
      <c r="A6" s="56">
        <v>2</v>
      </c>
      <c r="B6" s="46" t="s">
        <v>91</v>
      </c>
      <c r="C6" s="43" t="s">
        <v>92</v>
      </c>
      <c r="D6" s="41" t="s">
        <v>26</v>
      </c>
      <c r="E6" s="43" t="s">
        <v>27</v>
      </c>
      <c r="F6" s="41">
        <v>376</v>
      </c>
      <c r="G6" s="44">
        <v>82</v>
      </c>
      <c r="H6" s="47">
        <v>87</v>
      </c>
      <c r="I6" s="48">
        <f t="shared" si="0"/>
        <v>83.875</v>
      </c>
      <c r="J6" s="47">
        <f t="shared" si="1"/>
        <v>78.67</v>
      </c>
      <c r="K6" s="49"/>
      <c r="L6" s="50"/>
    </row>
    <row r="7" s="39" customFormat="1" ht="30" customHeight="1" spans="1:12">
      <c r="A7" s="56">
        <v>3</v>
      </c>
      <c r="B7" s="46" t="s">
        <v>93</v>
      </c>
      <c r="C7" s="43" t="s">
        <v>94</v>
      </c>
      <c r="D7" s="41" t="s">
        <v>26</v>
      </c>
      <c r="E7" s="43" t="s">
        <v>27</v>
      </c>
      <c r="F7" s="41">
        <v>350</v>
      </c>
      <c r="G7" s="44">
        <v>86</v>
      </c>
      <c r="H7" s="47">
        <v>88</v>
      </c>
      <c r="I7" s="48">
        <f t="shared" si="0"/>
        <v>86.75</v>
      </c>
      <c r="J7" s="47">
        <f t="shared" si="1"/>
        <v>76.7</v>
      </c>
      <c r="K7" s="49"/>
      <c r="L7" s="50"/>
    </row>
    <row r="8" s="39" customFormat="1" ht="30" customHeight="1" spans="1:12">
      <c r="A8" s="56">
        <v>4</v>
      </c>
      <c r="B8" s="46" t="s">
        <v>95</v>
      </c>
      <c r="C8" s="43" t="s">
        <v>96</v>
      </c>
      <c r="D8" s="41" t="s">
        <v>26</v>
      </c>
      <c r="E8" s="43" t="s">
        <v>27</v>
      </c>
      <c r="F8" s="41">
        <v>361</v>
      </c>
      <c r="G8" s="44">
        <v>76</v>
      </c>
      <c r="H8" s="47">
        <v>92.4</v>
      </c>
      <c r="I8" s="48">
        <f t="shared" si="0"/>
        <v>82.15</v>
      </c>
      <c r="J8" s="47">
        <f t="shared" si="1"/>
        <v>76.18</v>
      </c>
      <c r="K8" s="49"/>
      <c r="L8" s="50"/>
    </row>
    <row r="9" s="39" customFormat="1" ht="30" customHeight="1" spans="1:12">
      <c r="A9" s="56">
        <v>5</v>
      </c>
      <c r="B9" s="46" t="s">
        <v>97</v>
      </c>
      <c r="C9" s="43" t="s">
        <v>98</v>
      </c>
      <c r="D9" s="62" t="s">
        <v>26</v>
      </c>
      <c r="E9" s="43" t="s">
        <v>27</v>
      </c>
      <c r="F9" s="41">
        <v>352</v>
      </c>
      <c r="G9" s="44">
        <v>82</v>
      </c>
      <c r="H9" s="47">
        <v>88.4</v>
      </c>
      <c r="I9" s="48">
        <f t="shared" si="0"/>
        <v>84.4</v>
      </c>
      <c r="J9" s="47">
        <f t="shared" si="1"/>
        <v>76</v>
      </c>
      <c r="K9" s="49"/>
      <c r="L9" s="50"/>
    </row>
    <row r="10" s="39" customFormat="1" ht="30" customHeight="1" spans="1:12">
      <c r="A10" s="56">
        <v>6</v>
      </c>
      <c r="B10" s="46" t="s">
        <v>99</v>
      </c>
      <c r="C10" s="43" t="s">
        <v>100</v>
      </c>
      <c r="D10" s="62" t="s">
        <v>26</v>
      </c>
      <c r="E10" s="43" t="s">
        <v>27</v>
      </c>
      <c r="F10" s="41">
        <v>368</v>
      </c>
      <c r="G10" s="44">
        <v>72</v>
      </c>
      <c r="H10" s="47">
        <v>86</v>
      </c>
      <c r="I10" s="48">
        <f t="shared" si="0"/>
        <v>77.25</v>
      </c>
      <c r="J10" s="47">
        <f t="shared" si="1"/>
        <v>75.06</v>
      </c>
      <c r="K10" s="49"/>
      <c r="L10" s="50"/>
    </row>
    <row r="11" s="39" customFormat="1" ht="30" customHeight="1" spans="1:12">
      <c r="A11" s="56">
        <v>7</v>
      </c>
      <c r="B11" s="46" t="s">
        <v>101</v>
      </c>
      <c r="C11" s="43" t="s">
        <v>102</v>
      </c>
      <c r="D11" s="62" t="s">
        <v>26</v>
      </c>
      <c r="E11" s="43" t="s">
        <v>27</v>
      </c>
      <c r="F11" s="41">
        <v>361</v>
      </c>
      <c r="G11" s="44">
        <v>70</v>
      </c>
      <c r="H11" s="47">
        <v>89.2</v>
      </c>
      <c r="I11" s="48">
        <f t="shared" si="0"/>
        <v>77.2</v>
      </c>
      <c r="J11" s="47">
        <f t="shared" si="1"/>
        <v>74.2</v>
      </c>
      <c r="K11" s="49"/>
      <c r="L11" s="50"/>
    </row>
    <row r="12" s="39" customFormat="1" ht="30" customHeight="1" spans="1:12">
      <c r="A12" s="56">
        <v>8</v>
      </c>
      <c r="B12" s="46" t="s">
        <v>103</v>
      </c>
      <c r="C12" s="43" t="s">
        <v>104</v>
      </c>
      <c r="D12" s="41" t="s">
        <v>26</v>
      </c>
      <c r="E12" s="43" t="s">
        <v>27</v>
      </c>
      <c r="F12" s="41">
        <v>353</v>
      </c>
      <c r="G12" s="44">
        <v>70</v>
      </c>
      <c r="H12" s="47">
        <v>83.6</v>
      </c>
      <c r="I12" s="48">
        <f t="shared" si="0"/>
        <v>75.1</v>
      </c>
      <c r="J12" s="47">
        <f t="shared" si="1"/>
        <v>72.4</v>
      </c>
      <c r="K12" s="49"/>
      <c r="L12" s="50"/>
    </row>
    <row r="13" s="1" customFormat="1" ht="31.5" customHeight="1" spans="1:12">
      <c r="A13" s="19" t="s">
        <v>82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ht="69" customHeight="1" spans="1:12">
      <c r="A14" s="20" t="s">
        <v>83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sortState ref="B5:J12">
    <sortCondition ref="J5:J12" descending="1"/>
  </sortState>
  <mergeCells count="15">
    <mergeCell ref="A1:L1"/>
    <mergeCell ref="A2:L2"/>
    <mergeCell ref="K3:L3"/>
    <mergeCell ref="A13:L13"/>
    <mergeCell ref="A14:L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A3" workbookViewId="0">
      <selection activeCell="A14" sqref="$A14:$XFD15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ht="48" customHeight="1" spans="1:12">
      <c r="A1" s="3" t="s">
        <v>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85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5" customHeight="1" spans="1:12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7" t="s">
        <v>6</v>
      </c>
      <c r="G3" s="8" t="s">
        <v>7</v>
      </c>
      <c r="H3" s="9" t="s">
        <v>8</v>
      </c>
      <c r="I3" s="9" t="s">
        <v>9</v>
      </c>
      <c r="J3" s="8" t="s">
        <v>10</v>
      </c>
      <c r="K3" s="21" t="s">
        <v>11</v>
      </c>
      <c r="L3" s="21"/>
    </row>
    <row r="4" spans="1:12">
      <c r="A4" s="10"/>
      <c r="B4" s="10"/>
      <c r="C4" s="10"/>
      <c r="D4" s="11"/>
      <c r="E4" s="11"/>
      <c r="F4" s="10"/>
      <c r="G4" s="11"/>
      <c r="H4" s="12"/>
      <c r="I4" s="12"/>
      <c r="J4" s="11"/>
      <c r="K4" s="21" t="s">
        <v>12</v>
      </c>
      <c r="L4" s="21" t="s">
        <v>13</v>
      </c>
    </row>
    <row r="5" ht="30" customHeight="1" spans="1:12">
      <c r="A5" s="13">
        <v>1</v>
      </c>
      <c r="B5" s="14"/>
      <c r="C5" s="14"/>
      <c r="D5" s="14"/>
      <c r="E5" s="15"/>
      <c r="F5" s="15">
        <v>325</v>
      </c>
      <c r="G5" s="15">
        <v>78</v>
      </c>
      <c r="H5" s="15">
        <v>80</v>
      </c>
      <c r="I5" s="15">
        <f>(G5*0.25+H5*0.15)/0.4</f>
        <v>78.75</v>
      </c>
      <c r="J5" s="15">
        <f>F5*0.2*0.6+G5*0.25+H5*0.15</f>
        <v>70.5</v>
      </c>
      <c r="K5" s="22"/>
      <c r="L5" s="21"/>
    </row>
    <row r="6" ht="30" customHeight="1" spans="1:12">
      <c r="A6" s="13"/>
      <c r="B6" s="54"/>
      <c r="C6" s="54"/>
      <c r="D6" s="14"/>
      <c r="E6" s="15"/>
      <c r="F6" s="15"/>
      <c r="G6" s="15"/>
      <c r="H6" s="55"/>
      <c r="I6" s="55"/>
      <c r="J6" s="55"/>
      <c r="K6" s="22"/>
      <c r="L6" s="21"/>
    </row>
    <row r="7" ht="30" customHeight="1" spans="1:12">
      <c r="A7" s="13"/>
      <c r="B7" s="14"/>
      <c r="C7" s="14"/>
      <c r="D7" s="14"/>
      <c r="E7" s="15"/>
      <c r="F7" s="15"/>
      <c r="G7" s="15"/>
      <c r="H7" s="55"/>
      <c r="I7" s="55"/>
      <c r="J7" s="55"/>
      <c r="K7" s="22"/>
      <c r="L7" s="21"/>
    </row>
    <row r="8" ht="30" customHeight="1" spans="1:12">
      <c r="A8" s="13"/>
      <c r="B8" s="14"/>
      <c r="C8" s="14"/>
      <c r="D8" s="14"/>
      <c r="E8" s="15"/>
      <c r="F8" s="15"/>
      <c r="G8" s="15"/>
      <c r="H8" s="55"/>
      <c r="I8" s="55"/>
      <c r="J8" s="55"/>
      <c r="K8" s="22"/>
      <c r="L8" s="21"/>
    </row>
    <row r="9" ht="30" customHeight="1" spans="1:12">
      <c r="A9" s="13"/>
      <c r="B9" s="14"/>
      <c r="C9" s="14"/>
      <c r="D9" s="14"/>
      <c r="E9" s="15"/>
      <c r="F9" s="15"/>
      <c r="G9" s="15"/>
      <c r="H9" s="55"/>
      <c r="I9" s="55"/>
      <c r="J9" s="55"/>
      <c r="K9" s="22"/>
      <c r="L9" s="21"/>
    </row>
    <row r="10" ht="30" customHeight="1" spans="1:12">
      <c r="A10" s="13"/>
      <c r="B10" s="14"/>
      <c r="C10" s="14"/>
      <c r="D10" s="14"/>
      <c r="E10" s="15"/>
      <c r="F10" s="15"/>
      <c r="G10" s="15"/>
      <c r="H10" s="55"/>
      <c r="I10" s="55"/>
      <c r="J10" s="55"/>
      <c r="K10" s="22"/>
      <c r="L10" s="21"/>
    </row>
    <row r="11" ht="30" customHeight="1" spans="1:12">
      <c r="A11" s="13"/>
      <c r="B11" s="14"/>
      <c r="C11" s="14"/>
      <c r="D11" s="14"/>
      <c r="E11" s="15"/>
      <c r="F11" s="15"/>
      <c r="G11" s="15"/>
      <c r="H11" s="55"/>
      <c r="I11" s="55"/>
      <c r="J11" s="55"/>
      <c r="K11" s="22"/>
      <c r="L11" s="21"/>
    </row>
    <row r="12" ht="30" customHeight="1" spans="1:12">
      <c r="A12" s="13"/>
      <c r="B12" s="14"/>
      <c r="C12" s="14"/>
      <c r="D12" s="14"/>
      <c r="E12" s="15"/>
      <c r="F12" s="15"/>
      <c r="G12" s="15"/>
      <c r="H12" s="55"/>
      <c r="I12" s="55"/>
      <c r="J12" s="55"/>
      <c r="K12" s="22"/>
      <c r="L12" s="21"/>
    </row>
    <row r="13" ht="30" customHeight="1" spans="1:12">
      <c r="A13" s="13"/>
      <c r="B13" s="14"/>
      <c r="C13" s="14"/>
      <c r="D13" s="14"/>
      <c r="E13" s="15"/>
      <c r="F13" s="15"/>
      <c r="G13" s="15"/>
      <c r="H13" s="55"/>
      <c r="I13" s="55"/>
      <c r="J13" s="55"/>
      <c r="K13" s="22"/>
      <c r="L13" s="21"/>
    </row>
    <row r="14" s="1" customFormat="1" ht="31.5" customHeight="1" spans="1:12">
      <c r="A14" s="19" t="s">
        <v>82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ht="69" customHeight="1" spans="1:12">
      <c r="A15" s="20" t="s">
        <v>83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15">
    <mergeCell ref="A1:L1"/>
    <mergeCell ref="A2:L2"/>
    <mergeCell ref="K3:L3"/>
    <mergeCell ref="A14:L14"/>
    <mergeCell ref="A15:L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P8" sqref="P8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8.625" style="2" customWidth="1"/>
    <col min="10" max="10" width="10.375" customWidth="1"/>
    <col min="11" max="11" width="7.875" customWidth="1"/>
    <col min="12" max="12" width="8.875" customWidth="1"/>
  </cols>
  <sheetData>
    <row r="1" ht="23.25" customHeight="1" spans="1:12">
      <c r="A1" s="7" t="s">
        <v>1</v>
      </c>
      <c r="B1" s="7" t="s">
        <v>2</v>
      </c>
      <c r="C1" s="7" t="s">
        <v>3</v>
      </c>
      <c r="D1" s="8" t="s">
        <v>4</v>
      </c>
      <c r="E1" s="8" t="s">
        <v>5</v>
      </c>
      <c r="F1" s="7" t="s">
        <v>6</v>
      </c>
      <c r="G1" s="8" t="s">
        <v>7</v>
      </c>
      <c r="H1" s="9" t="s">
        <v>8</v>
      </c>
      <c r="I1" s="9" t="s">
        <v>9</v>
      </c>
      <c r="J1" s="8" t="s">
        <v>10</v>
      </c>
      <c r="K1" s="21" t="s">
        <v>11</v>
      </c>
      <c r="L1" s="21"/>
    </row>
    <row r="2" spans="1:12">
      <c r="A2" s="10"/>
      <c r="B2" s="10"/>
      <c r="C2" s="10"/>
      <c r="D2" s="11"/>
      <c r="E2" s="11"/>
      <c r="F2" s="10"/>
      <c r="G2" s="11"/>
      <c r="H2" s="12"/>
      <c r="I2" s="12"/>
      <c r="J2" s="11"/>
      <c r="K2" s="21" t="s">
        <v>12</v>
      </c>
      <c r="L2" s="21" t="s">
        <v>13</v>
      </c>
    </row>
    <row r="3" s="36" customFormat="1" ht="23.1" customHeight="1" spans="1:12">
      <c r="A3" s="40">
        <v>1</v>
      </c>
      <c r="B3" s="41" t="s">
        <v>14</v>
      </c>
      <c r="C3" s="41" t="s">
        <v>15</v>
      </c>
      <c r="D3" s="42" t="s">
        <v>16</v>
      </c>
      <c r="E3" s="43" t="s">
        <v>17</v>
      </c>
      <c r="F3" s="42">
        <v>361</v>
      </c>
      <c r="G3" s="44">
        <v>96</v>
      </c>
      <c r="H3" s="45">
        <v>87</v>
      </c>
      <c r="I3" s="48">
        <f t="shared" ref="I3:I41" si="0">(G3*0.25+H3*0.15)/0.4</f>
        <v>92.625</v>
      </c>
      <c r="J3" s="47">
        <f t="shared" ref="J3:J41" si="1">F3*0.2*0.6+G3*0.25+H3*0.15</f>
        <v>80.37</v>
      </c>
      <c r="K3" s="49"/>
      <c r="L3" s="50"/>
    </row>
    <row r="4" s="36" customFormat="1" ht="23.1" customHeight="1" spans="1:12">
      <c r="A4" s="40">
        <v>2</v>
      </c>
      <c r="B4" s="41" t="s">
        <v>18</v>
      </c>
      <c r="C4" s="41" t="s">
        <v>19</v>
      </c>
      <c r="D4" s="42" t="s">
        <v>16</v>
      </c>
      <c r="E4" s="43" t="s">
        <v>17</v>
      </c>
      <c r="F4" s="41">
        <v>388</v>
      </c>
      <c r="G4" s="44">
        <v>79</v>
      </c>
      <c r="H4" s="45">
        <v>89</v>
      </c>
      <c r="I4" s="48">
        <f t="shared" si="0"/>
        <v>82.75</v>
      </c>
      <c r="J4" s="47">
        <f t="shared" si="1"/>
        <v>79.66</v>
      </c>
      <c r="K4" s="49"/>
      <c r="L4" s="50"/>
    </row>
    <row r="5" s="36" customFormat="1" ht="23.1" customHeight="1" spans="1:12">
      <c r="A5" s="40">
        <v>3</v>
      </c>
      <c r="B5" s="41" t="s">
        <v>20</v>
      </c>
      <c r="C5" s="41" t="s">
        <v>21</v>
      </c>
      <c r="D5" s="42" t="s">
        <v>16</v>
      </c>
      <c r="E5" s="43" t="s">
        <v>17</v>
      </c>
      <c r="F5" s="41">
        <v>332</v>
      </c>
      <c r="G5" s="44">
        <v>85</v>
      </c>
      <c r="H5" s="45">
        <v>87</v>
      </c>
      <c r="I5" s="48">
        <f t="shared" si="0"/>
        <v>85.75</v>
      </c>
      <c r="J5" s="47">
        <f t="shared" si="1"/>
        <v>74.14</v>
      </c>
      <c r="K5" s="49"/>
      <c r="L5" s="50"/>
    </row>
    <row r="6" s="36" customFormat="1" ht="23.1" customHeight="1" spans="1:12">
      <c r="A6" s="40">
        <v>4</v>
      </c>
      <c r="B6" s="41" t="s">
        <v>22</v>
      </c>
      <c r="C6" s="41" t="s">
        <v>23</v>
      </c>
      <c r="D6" s="42" t="s">
        <v>16</v>
      </c>
      <c r="E6" s="43" t="s">
        <v>17</v>
      </c>
      <c r="F6" s="41">
        <v>286</v>
      </c>
      <c r="G6" s="44">
        <v>77</v>
      </c>
      <c r="H6" s="45">
        <v>81</v>
      </c>
      <c r="I6" s="48">
        <f t="shared" si="0"/>
        <v>78.5</v>
      </c>
      <c r="J6" s="47">
        <f t="shared" si="1"/>
        <v>65.72</v>
      </c>
      <c r="K6" s="49"/>
      <c r="L6" s="50"/>
    </row>
    <row r="7" s="36" customFormat="1" ht="27.75" customHeight="1" spans="1:12">
      <c r="A7" s="40">
        <v>5</v>
      </c>
      <c r="B7" s="41" t="s">
        <v>24</v>
      </c>
      <c r="C7" s="43" t="s">
        <v>25</v>
      </c>
      <c r="D7" s="41" t="s">
        <v>26</v>
      </c>
      <c r="E7" s="43" t="s">
        <v>27</v>
      </c>
      <c r="F7" s="41">
        <v>391</v>
      </c>
      <c r="G7" s="44">
        <v>82</v>
      </c>
      <c r="H7" s="45">
        <v>88</v>
      </c>
      <c r="I7" s="48">
        <f t="shared" si="0"/>
        <v>84.25</v>
      </c>
      <c r="J7" s="47">
        <f t="shared" si="1"/>
        <v>80.62</v>
      </c>
      <c r="K7" s="49"/>
      <c r="L7" s="50"/>
    </row>
    <row r="8" s="36" customFormat="1" ht="27.75" customHeight="1" spans="1:12">
      <c r="A8" s="40">
        <v>6</v>
      </c>
      <c r="B8" s="41" t="s">
        <v>28</v>
      </c>
      <c r="C8" s="43" t="s">
        <v>29</v>
      </c>
      <c r="D8" s="41" t="s">
        <v>26</v>
      </c>
      <c r="E8" s="43" t="s">
        <v>27</v>
      </c>
      <c r="F8" s="41">
        <v>402</v>
      </c>
      <c r="G8" s="44">
        <v>74</v>
      </c>
      <c r="H8" s="45">
        <v>85</v>
      </c>
      <c r="I8" s="48">
        <f t="shared" si="0"/>
        <v>78.125</v>
      </c>
      <c r="J8" s="47">
        <f t="shared" si="1"/>
        <v>79.49</v>
      </c>
      <c r="K8" s="49"/>
      <c r="L8" s="50"/>
    </row>
    <row r="9" s="36" customFormat="1" ht="27.75" customHeight="1" spans="1:12">
      <c r="A9" s="40">
        <v>7</v>
      </c>
      <c r="B9" s="41" t="s">
        <v>30</v>
      </c>
      <c r="C9" s="43" t="s">
        <v>31</v>
      </c>
      <c r="D9" s="41" t="s">
        <v>26</v>
      </c>
      <c r="E9" s="43" t="s">
        <v>27</v>
      </c>
      <c r="F9" s="41">
        <v>398</v>
      </c>
      <c r="G9" s="44">
        <v>74</v>
      </c>
      <c r="H9" s="45">
        <v>86</v>
      </c>
      <c r="I9" s="48">
        <f t="shared" si="0"/>
        <v>78.5</v>
      </c>
      <c r="J9" s="47">
        <f t="shared" si="1"/>
        <v>79.16</v>
      </c>
      <c r="K9" s="49"/>
      <c r="L9" s="50"/>
    </row>
    <row r="10" s="37" customFormat="1" ht="27.75" customHeight="1" spans="1:12">
      <c r="A10" s="40">
        <v>8</v>
      </c>
      <c r="B10" s="41" t="s">
        <v>32</v>
      </c>
      <c r="C10" s="43" t="s">
        <v>33</v>
      </c>
      <c r="D10" s="41" t="s">
        <v>26</v>
      </c>
      <c r="E10" s="43" t="s">
        <v>27</v>
      </c>
      <c r="F10" s="41">
        <v>391</v>
      </c>
      <c r="G10" s="44">
        <v>72</v>
      </c>
      <c r="H10" s="45">
        <v>90</v>
      </c>
      <c r="I10" s="48">
        <f t="shared" si="0"/>
        <v>78.75</v>
      </c>
      <c r="J10" s="47">
        <f t="shared" si="1"/>
        <v>78.42</v>
      </c>
      <c r="K10" s="51"/>
      <c r="L10" s="52"/>
    </row>
    <row r="11" s="37" customFormat="1" ht="27.75" customHeight="1" spans="1:12">
      <c r="A11" s="40">
        <v>9</v>
      </c>
      <c r="B11" s="41" t="s">
        <v>34</v>
      </c>
      <c r="C11" s="43" t="s">
        <v>35</v>
      </c>
      <c r="D11" s="41" t="s">
        <v>26</v>
      </c>
      <c r="E11" s="43" t="s">
        <v>27</v>
      </c>
      <c r="F11" s="41">
        <v>357</v>
      </c>
      <c r="G11" s="44">
        <v>78</v>
      </c>
      <c r="H11" s="45">
        <v>87</v>
      </c>
      <c r="I11" s="48">
        <f t="shared" si="0"/>
        <v>81.375</v>
      </c>
      <c r="J11" s="47">
        <f t="shared" si="1"/>
        <v>75.39</v>
      </c>
      <c r="K11" s="51"/>
      <c r="L11" s="52"/>
    </row>
    <row r="12" s="37" customFormat="1" ht="27.75" customHeight="1" spans="1:12">
      <c r="A12" s="40">
        <v>10</v>
      </c>
      <c r="B12" s="41" t="s">
        <v>36</v>
      </c>
      <c r="C12" s="43" t="s">
        <v>37</v>
      </c>
      <c r="D12" s="41" t="s">
        <v>38</v>
      </c>
      <c r="E12" s="43" t="s">
        <v>39</v>
      </c>
      <c r="F12" s="41">
        <v>365</v>
      </c>
      <c r="G12" s="44">
        <v>93</v>
      </c>
      <c r="H12" s="45">
        <v>83</v>
      </c>
      <c r="I12" s="48">
        <f t="shared" si="0"/>
        <v>89.25</v>
      </c>
      <c r="J12" s="47">
        <f t="shared" si="1"/>
        <v>79.5</v>
      </c>
      <c r="K12" s="51"/>
      <c r="L12" s="52"/>
    </row>
    <row r="13" s="38" customFormat="1" ht="27.75" customHeight="1" spans="1:12">
      <c r="A13" s="40">
        <v>11</v>
      </c>
      <c r="B13" s="41" t="s">
        <v>40</v>
      </c>
      <c r="C13" s="43" t="s">
        <v>41</v>
      </c>
      <c r="D13" s="41" t="s">
        <v>38</v>
      </c>
      <c r="E13" s="43" t="s">
        <v>39</v>
      </c>
      <c r="F13" s="41">
        <v>352</v>
      </c>
      <c r="G13" s="44">
        <v>79</v>
      </c>
      <c r="H13" s="45">
        <v>85</v>
      </c>
      <c r="I13" s="48">
        <f t="shared" si="0"/>
        <v>81.25</v>
      </c>
      <c r="J13" s="47">
        <f t="shared" si="1"/>
        <v>74.74</v>
      </c>
      <c r="K13" s="53"/>
      <c r="L13" s="53"/>
    </row>
    <row r="14" s="38" customFormat="1" ht="27.75" customHeight="1" spans="1:12">
      <c r="A14" s="40">
        <v>12</v>
      </c>
      <c r="B14" s="41" t="s">
        <v>42</v>
      </c>
      <c r="C14" s="43" t="s">
        <v>43</v>
      </c>
      <c r="D14" s="41" t="s">
        <v>38</v>
      </c>
      <c r="E14" s="43" t="s">
        <v>39</v>
      </c>
      <c r="F14" s="41">
        <v>381</v>
      </c>
      <c r="G14" s="44">
        <v>62</v>
      </c>
      <c r="H14" s="45">
        <v>84</v>
      </c>
      <c r="I14" s="48">
        <f t="shared" si="0"/>
        <v>70.25</v>
      </c>
      <c r="J14" s="47">
        <f t="shared" si="1"/>
        <v>73.82</v>
      </c>
      <c r="K14" s="53"/>
      <c r="L14" s="53"/>
    </row>
    <row r="15" s="38" customFormat="1" ht="27.75" customHeight="1" spans="1:12">
      <c r="A15" s="40">
        <v>13</v>
      </c>
      <c r="B15" s="41" t="s">
        <v>44</v>
      </c>
      <c r="C15" s="43" t="s">
        <v>45</v>
      </c>
      <c r="D15" s="41" t="s">
        <v>38</v>
      </c>
      <c r="E15" s="43" t="s">
        <v>39</v>
      </c>
      <c r="F15" s="41">
        <v>325</v>
      </c>
      <c r="G15" s="44">
        <v>90</v>
      </c>
      <c r="H15" s="45">
        <v>77</v>
      </c>
      <c r="I15" s="48">
        <f t="shared" si="0"/>
        <v>85.125</v>
      </c>
      <c r="J15" s="47">
        <f t="shared" si="1"/>
        <v>73.05</v>
      </c>
      <c r="K15" s="53"/>
      <c r="L15" s="53"/>
    </row>
    <row r="16" s="38" customFormat="1" ht="27.75" customHeight="1" spans="1:12">
      <c r="A16" s="40">
        <v>14</v>
      </c>
      <c r="B16" s="41" t="s">
        <v>46</v>
      </c>
      <c r="C16" s="43" t="s">
        <v>47</v>
      </c>
      <c r="D16" s="41" t="s">
        <v>38</v>
      </c>
      <c r="E16" s="43" t="s">
        <v>39</v>
      </c>
      <c r="F16" s="41">
        <v>353</v>
      </c>
      <c r="G16" s="44">
        <v>71</v>
      </c>
      <c r="H16" s="45">
        <v>80</v>
      </c>
      <c r="I16" s="48">
        <f t="shared" si="0"/>
        <v>74.375</v>
      </c>
      <c r="J16" s="47">
        <f t="shared" si="1"/>
        <v>72.11</v>
      </c>
      <c r="K16" s="53"/>
      <c r="L16" s="53"/>
    </row>
    <row r="17" s="38" customFormat="1" ht="27.75" customHeight="1" spans="1:12">
      <c r="A17" s="40">
        <v>15</v>
      </c>
      <c r="B17" s="41" t="s">
        <v>48</v>
      </c>
      <c r="C17" s="43" t="s">
        <v>49</v>
      </c>
      <c r="D17" s="41" t="s">
        <v>38</v>
      </c>
      <c r="E17" s="43" t="s">
        <v>39</v>
      </c>
      <c r="F17" s="41">
        <v>335</v>
      </c>
      <c r="G17" s="44">
        <v>78</v>
      </c>
      <c r="H17" s="45">
        <v>81</v>
      </c>
      <c r="I17" s="48">
        <f t="shared" si="0"/>
        <v>79.125</v>
      </c>
      <c r="J17" s="47">
        <f t="shared" si="1"/>
        <v>71.85</v>
      </c>
      <c r="K17" s="53"/>
      <c r="L17" s="53"/>
    </row>
    <row r="18" s="38" customFormat="1" ht="27.75" customHeight="1" spans="1:12">
      <c r="A18" s="40">
        <v>16</v>
      </c>
      <c r="B18" s="41" t="s">
        <v>50</v>
      </c>
      <c r="C18" s="43" t="s">
        <v>51</v>
      </c>
      <c r="D18" s="41" t="s">
        <v>38</v>
      </c>
      <c r="E18" s="43" t="s">
        <v>39</v>
      </c>
      <c r="F18" s="41">
        <v>335</v>
      </c>
      <c r="G18" s="44">
        <v>70</v>
      </c>
      <c r="H18" s="45">
        <v>84</v>
      </c>
      <c r="I18" s="48">
        <f t="shared" si="0"/>
        <v>75.25</v>
      </c>
      <c r="J18" s="47">
        <f t="shared" si="1"/>
        <v>70.3</v>
      </c>
      <c r="K18" s="53"/>
      <c r="L18" s="53"/>
    </row>
    <row r="19" s="38" customFormat="1" ht="27.75" customHeight="1" spans="1:12">
      <c r="A19" s="40">
        <v>17</v>
      </c>
      <c r="B19" s="41" t="s">
        <v>52</v>
      </c>
      <c r="C19" s="43" t="s">
        <v>53</v>
      </c>
      <c r="D19" s="41" t="s">
        <v>38</v>
      </c>
      <c r="E19" s="43" t="s">
        <v>39</v>
      </c>
      <c r="F19" s="41">
        <v>343</v>
      </c>
      <c r="G19" s="44">
        <v>64</v>
      </c>
      <c r="H19" s="45">
        <v>84</v>
      </c>
      <c r="I19" s="48">
        <f t="shared" si="0"/>
        <v>71.5</v>
      </c>
      <c r="J19" s="47">
        <f t="shared" si="1"/>
        <v>69.76</v>
      </c>
      <c r="K19" s="53"/>
      <c r="L19" s="53"/>
    </row>
    <row r="20" s="38" customFormat="1" ht="27.75" customHeight="1" spans="1:12">
      <c r="A20" s="40">
        <v>18</v>
      </c>
      <c r="B20" s="41" t="s">
        <v>54</v>
      </c>
      <c r="C20" s="43" t="s">
        <v>55</v>
      </c>
      <c r="D20" s="41" t="s">
        <v>38</v>
      </c>
      <c r="E20" s="43" t="s">
        <v>39</v>
      </c>
      <c r="F20" s="41">
        <v>321</v>
      </c>
      <c r="G20" s="44">
        <v>77</v>
      </c>
      <c r="H20" s="45">
        <v>76</v>
      </c>
      <c r="I20" s="48">
        <f t="shared" si="0"/>
        <v>76.625</v>
      </c>
      <c r="J20" s="47">
        <f t="shared" si="1"/>
        <v>69.17</v>
      </c>
      <c r="K20" s="53"/>
      <c r="L20" s="53"/>
    </row>
    <row r="21" s="38" customFormat="1" ht="27.75" customHeight="1" spans="1:12">
      <c r="A21" s="40">
        <v>19</v>
      </c>
      <c r="B21" s="41" t="s">
        <v>56</v>
      </c>
      <c r="C21" s="43" t="s">
        <v>57</v>
      </c>
      <c r="D21" s="41" t="s">
        <v>38</v>
      </c>
      <c r="E21" s="43" t="s">
        <v>39</v>
      </c>
      <c r="F21" s="41">
        <v>316</v>
      </c>
      <c r="G21" s="44">
        <v>71</v>
      </c>
      <c r="H21" s="45">
        <v>79</v>
      </c>
      <c r="I21" s="48">
        <f t="shared" si="0"/>
        <v>74</v>
      </c>
      <c r="J21" s="47">
        <f t="shared" si="1"/>
        <v>67.52</v>
      </c>
      <c r="K21" s="53"/>
      <c r="L21" s="53"/>
    </row>
    <row r="22" s="38" customFormat="1" ht="27.75" customHeight="1" spans="1:12">
      <c r="A22" s="40">
        <v>20</v>
      </c>
      <c r="B22" s="41" t="s">
        <v>58</v>
      </c>
      <c r="C22" s="43" t="s">
        <v>59</v>
      </c>
      <c r="D22" s="41" t="s">
        <v>38</v>
      </c>
      <c r="E22" s="43" t="s">
        <v>39</v>
      </c>
      <c r="F22" s="41">
        <v>302</v>
      </c>
      <c r="G22" s="44">
        <v>73</v>
      </c>
      <c r="H22" s="45">
        <v>84</v>
      </c>
      <c r="I22" s="48">
        <f t="shared" si="0"/>
        <v>77.125</v>
      </c>
      <c r="J22" s="47">
        <f t="shared" si="1"/>
        <v>67.09</v>
      </c>
      <c r="K22" s="53"/>
      <c r="L22" s="53"/>
    </row>
    <row r="23" s="38" customFormat="1" ht="27.75" customHeight="1" spans="1:12">
      <c r="A23" s="40">
        <v>21</v>
      </c>
      <c r="B23" s="41" t="s">
        <v>60</v>
      </c>
      <c r="C23" s="43" t="s">
        <v>61</v>
      </c>
      <c r="D23" s="41" t="s">
        <v>38</v>
      </c>
      <c r="E23" s="43" t="s">
        <v>39</v>
      </c>
      <c r="F23" s="41">
        <v>276</v>
      </c>
      <c r="G23" s="44">
        <v>87</v>
      </c>
      <c r="H23" s="45">
        <v>80.2</v>
      </c>
      <c r="I23" s="48">
        <f t="shared" si="0"/>
        <v>84.45</v>
      </c>
      <c r="J23" s="47">
        <f t="shared" si="1"/>
        <v>66.9</v>
      </c>
      <c r="K23" s="53"/>
      <c r="L23" s="53"/>
    </row>
    <row r="24" s="38" customFormat="1" ht="27.75" customHeight="1" spans="1:12">
      <c r="A24" s="40">
        <v>22</v>
      </c>
      <c r="B24" s="41" t="s">
        <v>62</v>
      </c>
      <c r="C24" s="43" t="s">
        <v>63</v>
      </c>
      <c r="D24" s="41" t="s">
        <v>38</v>
      </c>
      <c r="E24" s="43" t="s">
        <v>39</v>
      </c>
      <c r="F24" s="41">
        <v>307</v>
      </c>
      <c r="G24" s="44">
        <v>70</v>
      </c>
      <c r="H24" s="45">
        <v>82</v>
      </c>
      <c r="I24" s="48">
        <f t="shared" si="0"/>
        <v>74.5</v>
      </c>
      <c r="J24" s="47">
        <f t="shared" si="1"/>
        <v>66.64</v>
      </c>
      <c r="K24" s="53"/>
      <c r="L24" s="53"/>
    </row>
    <row r="25" s="38" customFormat="1" ht="27.75" customHeight="1" spans="1:12">
      <c r="A25" s="40">
        <v>23</v>
      </c>
      <c r="B25" s="41" t="s">
        <v>64</v>
      </c>
      <c r="C25" s="43" t="s">
        <v>65</v>
      </c>
      <c r="D25" s="41" t="s">
        <v>38</v>
      </c>
      <c r="E25" s="43" t="s">
        <v>39</v>
      </c>
      <c r="F25" s="41">
        <v>305</v>
      </c>
      <c r="G25" s="44">
        <v>72</v>
      </c>
      <c r="H25" s="45">
        <v>80</v>
      </c>
      <c r="I25" s="48">
        <f t="shared" si="0"/>
        <v>75</v>
      </c>
      <c r="J25" s="47">
        <f t="shared" si="1"/>
        <v>66.6</v>
      </c>
      <c r="K25" s="53"/>
      <c r="L25" s="53"/>
    </row>
    <row r="26" s="38" customFormat="1" ht="27.75" customHeight="1" spans="1:12">
      <c r="A26" s="40">
        <v>24</v>
      </c>
      <c r="B26" s="41" t="s">
        <v>66</v>
      </c>
      <c r="C26" s="43" t="s">
        <v>67</v>
      </c>
      <c r="D26" s="41" t="s">
        <v>38</v>
      </c>
      <c r="E26" s="43" t="s">
        <v>39</v>
      </c>
      <c r="F26" s="41">
        <v>293</v>
      </c>
      <c r="G26" s="44">
        <v>78</v>
      </c>
      <c r="H26" s="45">
        <v>78.2</v>
      </c>
      <c r="I26" s="48">
        <f t="shared" si="0"/>
        <v>78.075</v>
      </c>
      <c r="J26" s="47">
        <f t="shared" si="1"/>
        <v>66.39</v>
      </c>
      <c r="K26" s="53"/>
      <c r="L26" s="53"/>
    </row>
    <row r="27" s="38" customFormat="1" ht="27.75" customHeight="1" spans="1:12">
      <c r="A27" s="40">
        <v>25</v>
      </c>
      <c r="B27" s="41" t="s">
        <v>68</v>
      </c>
      <c r="C27" s="43" t="s">
        <v>69</v>
      </c>
      <c r="D27" s="41" t="s">
        <v>38</v>
      </c>
      <c r="E27" s="43" t="s">
        <v>39</v>
      </c>
      <c r="F27" s="41">
        <v>279</v>
      </c>
      <c r="G27" s="44">
        <v>78</v>
      </c>
      <c r="H27" s="45">
        <v>80.4</v>
      </c>
      <c r="I27" s="48">
        <f t="shared" si="0"/>
        <v>78.9</v>
      </c>
      <c r="J27" s="47">
        <f t="shared" si="1"/>
        <v>65.04</v>
      </c>
      <c r="K27" s="53"/>
      <c r="L27" s="53"/>
    </row>
    <row r="28" s="38" customFormat="1" ht="27.75" customHeight="1" spans="1:12">
      <c r="A28" s="40">
        <v>26</v>
      </c>
      <c r="B28" s="41" t="s">
        <v>70</v>
      </c>
      <c r="C28" s="43" t="s">
        <v>71</v>
      </c>
      <c r="D28" s="41" t="s">
        <v>38</v>
      </c>
      <c r="E28" s="43" t="s">
        <v>39</v>
      </c>
      <c r="F28" s="41">
        <v>311</v>
      </c>
      <c r="G28" s="44">
        <v>62</v>
      </c>
      <c r="H28" s="45">
        <v>79</v>
      </c>
      <c r="I28" s="48">
        <f t="shared" si="0"/>
        <v>68.375</v>
      </c>
      <c r="J28" s="47">
        <f t="shared" si="1"/>
        <v>64.67</v>
      </c>
      <c r="K28" s="53"/>
      <c r="L28" s="53"/>
    </row>
    <row r="29" s="38" customFormat="1" ht="27.75" customHeight="1" spans="1:12">
      <c r="A29" s="40">
        <v>27</v>
      </c>
      <c r="B29" s="41" t="s">
        <v>72</v>
      </c>
      <c r="C29" s="43" t="s">
        <v>73</v>
      </c>
      <c r="D29" s="41" t="s">
        <v>38</v>
      </c>
      <c r="E29" s="43" t="s">
        <v>39</v>
      </c>
      <c r="F29" s="41">
        <v>304</v>
      </c>
      <c r="G29" s="44">
        <v>61</v>
      </c>
      <c r="H29" s="45">
        <v>78</v>
      </c>
      <c r="I29" s="48">
        <f t="shared" si="0"/>
        <v>67.375</v>
      </c>
      <c r="J29" s="47">
        <f t="shared" si="1"/>
        <v>63.43</v>
      </c>
      <c r="K29" s="53"/>
      <c r="L29" s="53"/>
    </row>
    <row r="30" s="38" customFormat="1" ht="27.75" customHeight="1" spans="1:12">
      <c r="A30" s="40">
        <v>28</v>
      </c>
      <c r="B30" s="41" t="s">
        <v>74</v>
      </c>
      <c r="C30" s="43" t="s">
        <v>75</v>
      </c>
      <c r="D30" s="41" t="s">
        <v>38</v>
      </c>
      <c r="E30" s="43" t="s">
        <v>39</v>
      </c>
      <c r="F30" s="41">
        <v>288</v>
      </c>
      <c r="G30" s="44">
        <v>63</v>
      </c>
      <c r="H30" s="45">
        <v>84.4</v>
      </c>
      <c r="I30" s="48">
        <f t="shared" si="0"/>
        <v>71.025</v>
      </c>
      <c r="J30" s="47">
        <f t="shared" si="1"/>
        <v>62.97</v>
      </c>
      <c r="K30" s="53"/>
      <c r="L30" s="53"/>
    </row>
    <row r="31" s="38" customFormat="1" ht="27.75" customHeight="1" spans="1:12">
      <c r="A31" s="40">
        <v>29</v>
      </c>
      <c r="B31" s="41" t="s">
        <v>76</v>
      </c>
      <c r="C31" s="43" t="s">
        <v>77</v>
      </c>
      <c r="D31" s="41" t="s">
        <v>38</v>
      </c>
      <c r="E31" s="43" t="s">
        <v>39</v>
      </c>
      <c r="F31" s="41">
        <v>287</v>
      </c>
      <c r="G31" s="44">
        <v>67</v>
      </c>
      <c r="H31" s="45">
        <v>76.4</v>
      </c>
      <c r="I31" s="48">
        <f t="shared" si="0"/>
        <v>70.525</v>
      </c>
      <c r="J31" s="47">
        <f t="shared" si="1"/>
        <v>62.65</v>
      </c>
      <c r="K31" s="53"/>
      <c r="L31" s="53"/>
    </row>
    <row r="32" s="38" customFormat="1" ht="27.75" customHeight="1" spans="1:12">
      <c r="A32" s="40">
        <v>30</v>
      </c>
      <c r="B32" s="41" t="s">
        <v>78</v>
      </c>
      <c r="C32" s="43" t="s">
        <v>79</v>
      </c>
      <c r="D32" s="41" t="s">
        <v>38</v>
      </c>
      <c r="E32" s="43" t="s">
        <v>39</v>
      </c>
      <c r="F32" s="41">
        <v>283</v>
      </c>
      <c r="G32" s="44">
        <v>64</v>
      </c>
      <c r="H32" s="45">
        <v>77.8</v>
      </c>
      <c r="I32" s="48">
        <f t="shared" si="0"/>
        <v>69.175</v>
      </c>
      <c r="J32" s="47">
        <f t="shared" si="1"/>
        <v>61.63</v>
      </c>
      <c r="K32" s="53"/>
      <c r="L32" s="53"/>
    </row>
    <row r="33" s="38" customFormat="1" ht="27.75" customHeight="1" spans="1:12">
      <c r="A33" s="40">
        <v>31</v>
      </c>
      <c r="B33" s="41" t="s">
        <v>80</v>
      </c>
      <c r="C33" s="43" t="s">
        <v>81</v>
      </c>
      <c r="D33" s="41" t="s">
        <v>38</v>
      </c>
      <c r="E33" s="43" t="s">
        <v>39</v>
      </c>
      <c r="F33" s="41">
        <v>275</v>
      </c>
      <c r="G33" s="44">
        <v>65</v>
      </c>
      <c r="H33" s="45">
        <v>79.4</v>
      </c>
      <c r="I33" s="48">
        <f t="shared" si="0"/>
        <v>70.4</v>
      </c>
      <c r="J33" s="47">
        <f t="shared" si="1"/>
        <v>61.16</v>
      </c>
      <c r="K33" s="53"/>
      <c r="L33" s="53"/>
    </row>
    <row r="34" s="39" customFormat="1" ht="30" customHeight="1" spans="1:12">
      <c r="A34" s="40">
        <v>32</v>
      </c>
      <c r="B34" s="46" t="s">
        <v>89</v>
      </c>
      <c r="C34" s="43" t="s">
        <v>90</v>
      </c>
      <c r="D34" s="62" t="s">
        <v>26</v>
      </c>
      <c r="E34" s="43" t="s">
        <v>27</v>
      </c>
      <c r="F34" s="41">
        <v>402</v>
      </c>
      <c r="G34" s="44">
        <v>76</v>
      </c>
      <c r="H34" s="47">
        <v>91</v>
      </c>
      <c r="I34" s="48">
        <f t="shared" si="0"/>
        <v>81.625</v>
      </c>
      <c r="J34" s="47">
        <f t="shared" si="1"/>
        <v>80.89</v>
      </c>
      <c r="K34" s="49"/>
      <c r="L34" s="50"/>
    </row>
    <row r="35" s="39" customFormat="1" ht="30" customHeight="1" spans="1:12">
      <c r="A35" s="40">
        <v>33</v>
      </c>
      <c r="B35" s="46" t="s">
        <v>91</v>
      </c>
      <c r="C35" s="43" t="s">
        <v>92</v>
      </c>
      <c r="D35" s="41" t="s">
        <v>26</v>
      </c>
      <c r="E35" s="43" t="s">
        <v>27</v>
      </c>
      <c r="F35" s="41">
        <v>376</v>
      </c>
      <c r="G35" s="44">
        <v>82</v>
      </c>
      <c r="H35" s="47">
        <v>87</v>
      </c>
      <c r="I35" s="48">
        <f t="shared" si="0"/>
        <v>83.875</v>
      </c>
      <c r="J35" s="47">
        <f t="shared" si="1"/>
        <v>78.67</v>
      </c>
      <c r="K35" s="49"/>
      <c r="L35" s="50"/>
    </row>
    <row r="36" s="39" customFormat="1" ht="30" customHeight="1" spans="1:12">
      <c r="A36" s="40">
        <v>34</v>
      </c>
      <c r="B36" s="46" t="s">
        <v>93</v>
      </c>
      <c r="C36" s="43" t="s">
        <v>94</v>
      </c>
      <c r="D36" s="41" t="s">
        <v>26</v>
      </c>
      <c r="E36" s="43" t="s">
        <v>27</v>
      </c>
      <c r="F36" s="41">
        <v>350</v>
      </c>
      <c r="G36" s="44">
        <v>86</v>
      </c>
      <c r="H36" s="47">
        <v>88</v>
      </c>
      <c r="I36" s="48">
        <f t="shared" si="0"/>
        <v>86.75</v>
      </c>
      <c r="J36" s="47">
        <f t="shared" si="1"/>
        <v>76.7</v>
      </c>
      <c r="K36" s="49"/>
      <c r="L36" s="50"/>
    </row>
    <row r="37" s="39" customFormat="1" ht="30" customHeight="1" spans="1:12">
      <c r="A37" s="40">
        <v>35</v>
      </c>
      <c r="B37" s="46" t="s">
        <v>95</v>
      </c>
      <c r="C37" s="43" t="s">
        <v>96</v>
      </c>
      <c r="D37" s="41" t="s">
        <v>26</v>
      </c>
      <c r="E37" s="43" t="s">
        <v>27</v>
      </c>
      <c r="F37" s="41">
        <v>361</v>
      </c>
      <c r="G37" s="44">
        <v>76</v>
      </c>
      <c r="H37" s="47">
        <v>92.4</v>
      </c>
      <c r="I37" s="48">
        <f t="shared" si="0"/>
        <v>82.15</v>
      </c>
      <c r="J37" s="47">
        <f t="shared" si="1"/>
        <v>76.18</v>
      </c>
      <c r="K37" s="49"/>
      <c r="L37" s="50"/>
    </row>
    <row r="38" s="39" customFormat="1" ht="30" customHeight="1" spans="1:12">
      <c r="A38" s="40">
        <v>36</v>
      </c>
      <c r="B38" s="46" t="s">
        <v>97</v>
      </c>
      <c r="C38" s="43" t="s">
        <v>98</v>
      </c>
      <c r="D38" s="62" t="s">
        <v>26</v>
      </c>
      <c r="E38" s="43" t="s">
        <v>27</v>
      </c>
      <c r="F38" s="41">
        <v>352</v>
      </c>
      <c r="G38" s="44">
        <v>82</v>
      </c>
      <c r="H38" s="47">
        <v>88.4</v>
      </c>
      <c r="I38" s="48">
        <f t="shared" si="0"/>
        <v>84.4</v>
      </c>
      <c r="J38" s="47">
        <f t="shared" si="1"/>
        <v>76</v>
      </c>
      <c r="K38" s="49"/>
      <c r="L38" s="50"/>
    </row>
    <row r="39" s="39" customFormat="1" ht="30" customHeight="1" spans="1:12">
      <c r="A39" s="40">
        <v>37</v>
      </c>
      <c r="B39" s="46" t="s">
        <v>99</v>
      </c>
      <c r="C39" s="43" t="s">
        <v>100</v>
      </c>
      <c r="D39" s="62" t="s">
        <v>26</v>
      </c>
      <c r="E39" s="43" t="s">
        <v>27</v>
      </c>
      <c r="F39" s="41">
        <v>368</v>
      </c>
      <c r="G39" s="44">
        <v>72</v>
      </c>
      <c r="H39" s="47">
        <v>86</v>
      </c>
      <c r="I39" s="48">
        <f t="shared" si="0"/>
        <v>77.25</v>
      </c>
      <c r="J39" s="47">
        <f t="shared" si="1"/>
        <v>75.06</v>
      </c>
      <c r="K39" s="49"/>
      <c r="L39" s="50"/>
    </row>
    <row r="40" s="39" customFormat="1" ht="30" customHeight="1" spans="1:12">
      <c r="A40" s="40">
        <v>38</v>
      </c>
      <c r="B40" s="46" t="s">
        <v>101</v>
      </c>
      <c r="C40" s="43" t="s">
        <v>102</v>
      </c>
      <c r="D40" s="62" t="s">
        <v>26</v>
      </c>
      <c r="E40" s="43" t="s">
        <v>27</v>
      </c>
      <c r="F40" s="41">
        <v>361</v>
      </c>
      <c r="G40" s="44">
        <v>70</v>
      </c>
      <c r="H40" s="47">
        <v>89.2</v>
      </c>
      <c r="I40" s="48">
        <f t="shared" si="0"/>
        <v>77.2</v>
      </c>
      <c r="J40" s="47">
        <f t="shared" si="1"/>
        <v>74.2</v>
      </c>
      <c r="K40" s="49"/>
      <c r="L40" s="50"/>
    </row>
    <row r="41" s="39" customFormat="1" ht="30" customHeight="1" spans="1:12">
      <c r="A41" s="40">
        <v>39</v>
      </c>
      <c r="B41" s="46" t="s">
        <v>103</v>
      </c>
      <c r="C41" s="43" t="s">
        <v>104</v>
      </c>
      <c r="D41" s="41" t="s">
        <v>26</v>
      </c>
      <c r="E41" s="43" t="s">
        <v>27</v>
      </c>
      <c r="F41" s="41">
        <v>353</v>
      </c>
      <c r="G41" s="44">
        <v>70</v>
      </c>
      <c r="H41" s="47">
        <v>83.6</v>
      </c>
      <c r="I41" s="48">
        <f t="shared" si="0"/>
        <v>75.1</v>
      </c>
      <c r="J41" s="47">
        <f t="shared" si="1"/>
        <v>72.4</v>
      </c>
      <c r="K41" s="49"/>
      <c r="L41" s="50"/>
    </row>
    <row r="42" s="1" customFormat="1" ht="31.5" customHeight="1" spans="1:12">
      <c r="A42" s="19" t="s">
        <v>82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ht="69" customHeight="1" spans="1:12">
      <c r="A43" s="20" t="s">
        <v>83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</sheetData>
  <mergeCells count="13">
    <mergeCell ref="K1:L1"/>
    <mergeCell ref="A42:L42"/>
    <mergeCell ref="A43:L4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K15" sqref="K15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style="23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ht="48" customHeight="1" spans="1:12">
      <c r="A1" s="3" t="s">
        <v>106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5" customHeight="1" spans="1:12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7" t="s">
        <v>6</v>
      </c>
      <c r="G3" s="24" t="s">
        <v>7</v>
      </c>
      <c r="H3" s="9" t="s">
        <v>8</v>
      </c>
      <c r="I3" s="9" t="s">
        <v>9</v>
      </c>
      <c r="J3" s="8" t="s">
        <v>10</v>
      </c>
      <c r="K3" s="21" t="s">
        <v>11</v>
      </c>
      <c r="L3" s="21"/>
    </row>
    <row r="4" spans="1:12">
      <c r="A4" s="10"/>
      <c r="B4" s="10"/>
      <c r="C4" s="10"/>
      <c r="D4" s="11"/>
      <c r="E4" s="11"/>
      <c r="F4" s="10"/>
      <c r="G4" s="25"/>
      <c r="H4" s="12"/>
      <c r="I4" s="12"/>
      <c r="J4" s="11"/>
      <c r="K4" s="21" t="s">
        <v>12</v>
      </c>
      <c r="L4" s="21" t="s">
        <v>13</v>
      </c>
    </row>
    <row r="5" ht="23.1" customHeight="1" spans="1:12">
      <c r="A5" s="26">
        <v>1</v>
      </c>
      <c r="B5" s="27"/>
      <c r="C5" s="27"/>
      <c r="D5" s="14"/>
      <c r="E5" s="15"/>
      <c r="F5" s="15">
        <v>325</v>
      </c>
      <c r="G5" s="28">
        <v>78</v>
      </c>
      <c r="H5" s="16">
        <v>80</v>
      </c>
      <c r="I5" s="16">
        <f>(G5*0.25+H5*0.15)/0.4</f>
        <v>78.75</v>
      </c>
      <c r="J5" s="16">
        <f>F5*0.2*0.6+G5*0.25+H5*0.15</f>
        <v>70.5</v>
      </c>
      <c r="K5" s="22"/>
      <c r="L5" s="21"/>
    </row>
    <row r="6" ht="23.1" customHeight="1" spans="1:12">
      <c r="A6" s="26">
        <v>1</v>
      </c>
      <c r="B6" s="29" t="s">
        <v>18</v>
      </c>
      <c r="C6" s="29" t="s">
        <v>19</v>
      </c>
      <c r="D6" s="30" t="s">
        <v>107</v>
      </c>
      <c r="E6" s="18" t="s">
        <v>17</v>
      </c>
      <c r="F6" s="31">
        <v>388</v>
      </c>
      <c r="G6" s="28">
        <v>79</v>
      </c>
      <c r="H6" s="16">
        <v>89</v>
      </c>
      <c r="I6" s="16">
        <f t="shared" ref="I6:I28" si="0">(G6*0.25+H6*0.15)/0.4</f>
        <v>82.75</v>
      </c>
      <c r="J6" s="16">
        <f t="shared" ref="J6:J28" si="1">F6*0.2*0.6+G6*0.25+H6*0.15</f>
        <v>79.66</v>
      </c>
      <c r="K6" s="22"/>
      <c r="L6" s="21"/>
    </row>
    <row r="7" ht="23.1" customHeight="1" spans="1:12">
      <c r="A7" s="26">
        <v>2</v>
      </c>
      <c r="B7" s="29" t="s">
        <v>14</v>
      </c>
      <c r="C7" s="29" t="s">
        <v>15</v>
      </c>
      <c r="D7" s="30" t="s">
        <v>107</v>
      </c>
      <c r="E7" s="18" t="s">
        <v>17</v>
      </c>
      <c r="F7" s="31">
        <v>361</v>
      </c>
      <c r="G7" s="28">
        <v>96</v>
      </c>
      <c r="H7" s="16">
        <v>87</v>
      </c>
      <c r="I7" s="16">
        <f t="shared" si="0"/>
        <v>92.625</v>
      </c>
      <c r="J7" s="16">
        <f t="shared" si="1"/>
        <v>80.37</v>
      </c>
      <c r="K7" s="22"/>
      <c r="L7" s="21"/>
    </row>
    <row r="8" ht="23.1" customHeight="1" spans="1:12">
      <c r="A8" s="26">
        <v>3</v>
      </c>
      <c r="B8" s="29" t="s">
        <v>20</v>
      </c>
      <c r="C8" s="29" t="s">
        <v>21</v>
      </c>
      <c r="D8" s="30" t="s">
        <v>107</v>
      </c>
      <c r="E8" s="18" t="s">
        <v>17</v>
      </c>
      <c r="F8" s="31">
        <v>332</v>
      </c>
      <c r="G8" s="28">
        <v>85</v>
      </c>
      <c r="H8" s="16">
        <v>87</v>
      </c>
      <c r="I8" s="16">
        <f t="shared" si="0"/>
        <v>85.75</v>
      </c>
      <c r="J8" s="16">
        <f t="shared" si="1"/>
        <v>74.14</v>
      </c>
      <c r="K8" s="22"/>
      <c r="L8" s="21"/>
    </row>
    <row r="9" ht="23.1" customHeight="1" spans="1:12">
      <c r="A9" s="26">
        <v>4</v>
      </c>
      <c r="B9" s="29" t="s">
        <v>22</v>
      </c>
      <c r="C9" s="29" t="s">
        <v>23</v>
      </c>
      <c r="D9" s="30" t="s">
        <v>107</v>
      </c>
      <c r="E9" s="18" t="s">
        <v>17</v>
      </c>
      <c r="F9" s="31">
        <v>286</v>
      </c>
      <c r="G9" s="28">
        <v>77</v>
      </c>
      <c r="H9" s="16">
        <v>81</v>
      </c>
      <c r="I9" s="16">
        <f t="shared" si="0"/>
        <v>78.5</v>
      </c>
      <c r="J9" s="16">
        <f t="shared" si="1"/>
        <v>65.72</v>
      </c>
      <c r="K9" s="22"/>
      <c r="L9" s="21"/>
    </row>
    <row r="10" ht="23.1" customHeight="1" spans="1:12">
      <c r="A10" s="26">
        <v>5</v>
      </c>
      <c r="B10" s="17" t="s">
        <v>28</v>
      </c>
      <c r="C10" s="18" t="s">
        <v>29</v>
      </c>
      <c r="D10" s="17" t="s">
        <v>26</v>
      </c>
      <c r="E10" s="18" t="s">
        <v>27</v>
      </c>
      <c r="F10" s="17">
        <v>402</v>
      </c>
      <c r="G10" s="28">
        <v>74</v>
      </c>
      <c r="H10" s="16">
        <v>85</v>
      </c>
      <c r="I10" s="16">
        <f t="shared" si="0"/>
        <v>78.125</v>
      </c>
      <c r="J10" s="16">
        <f t="shared" si="1"/>
        <v>79.49</v>
      </c>
      <c r="K10" s="22"/>
      <c r="L10" s="21"/>
    </row>
    <row r="11" ht="23.1" customHeight="1" spans="1:12">
      <c r="A11" s="26">
        <v>6</v>
      </c>
      <c r="B11" s="17" t="s">
        <v>30</v>
      </c>
      <c r="C11" s="18" t="s">
        <v>31</v>
      </c>
      <c r="D11" s="17" t="s">
        <v>26</v>
      </c>
      <c r="E11" s="18" t="s">
        <v>27</v>
      </c>
      <c r="F11" s="17">
        <v>398</v>
      </c>
      <c r="G11" s="28">
        <v>74</v>
      </c>
      <c r="H11" s="16">
        <v>86</v>
      </c>
      <c r="I11" s="16">
        <f t="shared" si="0"/>
        <v>78.5</v>
      </c>
      <c r="J11" s="16">
        <f t="shared" si="1"/>
        <v>79.16</v>
      </c>
      <c r="K11" s="22"/>
      <c r="L11" s="21"/>
    </row>
    <row r="12" ht="23.1" customHeight="1" spans="1:12">
      <c r="A12" s="26">
        <v>7</v>
      </c>
      <c r="B12" s="17" t="s">
        <v>24</v>
      </c>
      <c r="C12" s="18" t="s">
        <v>25</v>
      </c>
      <c r="D12" s="17" t="s">
        <v>26</v>
      </c>
      <c r="E12" s="18" t="s">
        <v>27</v>
      </c>
      <c r="F12" s="17">
        <v>391</v>
      </c>
      <c r="G12" s="28">
        <v>82</v>
      </c>
      <c r="H12" s="16">
        <v>88</v>
      </c>
      <c r="I12" s="16">
        <f t="shared" si="0"/>
        <v>84.25</v>
      </c>
      <c r="J12" s="16">
        <f t="shared" si="1"/>
        <v>80.62</v>
      </c>
      <c r="K12" s="22"/>
      <c r="L12" s="21"/>
    </row>
    <row r="13" ht="23.1" customHeight="1" spans="1:12">
      <c r="A13" s="26">
        <v>8</v>
      </c>
      <c r="B13" s="17" t="s">
        <v>32</v>
      </c>
      <c r="C13" s="18" t="s">
        <v>33</v>
      </c>
      <c r="D13" s="17" t="s">
        <v>26</v>
      </c>
      <c r="E13" s="18" t="s">
        <v>27</v>
      </c>
      <c r="F13" s="17">
        <v>391</v>
      </c>
      <c r="G13" s="28">
        <v>72</v>
      </c>
      <c r="H13" s="16">
        <v>90</v>
      </c>
      <c r="I13" s="16">
        <f t="shared" si="0"/>
        <v>78.75</v>
      </c>
      <c r="J13" s="16">
        <f t="shared" si="1"/>
        <v>78.42</v>
      </c>
      <c r="K13" s="22"/>
      <c r="L13" s="21"/>
    </row>
    <row r="14" ht="23.1" customHeight="1" spans="1:12">
      <c r="A14" s="26">
        <v>9</v>
      </c>
      <c r="B14" s="17" t="s">
        <v>34</v>
      </c>
      <c r="C14" s="18" t="s">
        <v>35</v>
      </c>
      <c r="D14" s="17" t="s">
        <v>26</v>
      </c>
      <c r="E14" s="18" t="s">
        <v>27</v>
      </c>
      <c r="F14" s="17">
        <v>357</v>
      </c>
      <c r="G14" s="28">
        <v>78</v>
      </c>
      <c r="H14" s="16">
        <v>87</v>
      </c>
      <c r="I14" s="16">
        <f t="shared" si="0"/>
        <v>81.375</v>
      </c>
      <c r="J14" s="16">
        <f t="shared" si="1"/>
        <v>75.39</v>
      </c>
      <c r="K14" s="22"/>
      <c r="L14" s="21"/>
    </row>
    <row r="15" ht="23.1" customHeight="1" spans="1:12">
      <c r="A15" s="26">
        <v>10</v>
      </c>
      <c r="B15" s="29" t="s">
        <v>42</v>
      </c>
      <c r="C15" s="32" t="s">
        <v>43</v>
      </c>
      <c r="D15" s="29" t="s">
        <v>38</v>
      </c>
      <c r="E15" s="32" t="s">
        <v>39</v>
      </c>
      <c r="F15" s="29">
        <v>381</v>
      </c>
      <c r="G15" s="28">
        <v>62</v>
      </c>
      <c r="H15" s="16">
        <v>84</v>
      </c>
      <c r="I15" s="16">
        <f t="shared" si="0"/>
        <v>70.25</v>
      </c>
      <c r="J15" s="16">
        <f t="shared" si="1"/>
        <v>73.82</v>
      </c>
      <c r="K15" s="22"/>
      <c r="L15" s="21"/>
    </row>
    <row r="16" s="1" customFormat="1" ht="31.5" customHeight="1" spans="1:12">
      <c r="A16" s="26">
        <v>11</v>
      </c>
      <c r="B16" s="29" t="s">
        <v>36</v>
      </c>
      <c r="C16" s="32" t="s">
        <v>37</v>
      </c>
      <c r="D16" s="29" t="s">
        <v>38</v>
      </c>
      <c r="E16" s="32" t="s">
        <v>39</v>
      </c>
      <c r="F16" s="29">
        <v>365</v>
      </c>
      <c r="G16" s="28">
        <v>93</v>
      </c>
      <c r="H16" s="16">
        <v>83</v>
      </c>
      <c r="I16" s="16">
        <f t="shared" si="0"/>
        <v>89.25</v>
      </c>
      <c r="J16" s="16">
        <f t="shared" si="1"/>
        <v>79.5</v>
      </c>
      <c r="K16" s="35"/>
      <c r="L16" s="35"/>
    </row>
    <row r="17" s="1" customFormat="1" ht="31.5" customHeight="1" spans="1:12">
      <c r="A17" s="26">
        <v>12</v>
      </c>
      <c r="B17" s="29" t="s">
        <v>46</v>
      </c>
      <c r="C17" s="32" t="s">
        <v>47</v>
      </c>
      <c r="D17" s="29" t="s">
        <v>38</v>
      </c>
      <c r="E17" s="32" t="s">
        <v>39</v>
      </c>
      <c r="F17" s="29">
        <v>353</v>
      </c>
      <c r="G17" s="28">
        <v>71</v>
      </c>
      <c r="H17" s="16">
        <v>80</v>
      </c>
      <c r="I17" s="16">
        <f t="shared" si="0"/>
        <v>74.375</v>
      </c>
      <c r="J17" s="16">
        <f t="shared" si="1"/>
        <v>72.11</v>
      </c>
      <c r="K17" s="35"/>
      <c r="L17" s="35"/>
    </row>
    <row r="18" s="1" customFormat="1" ht="31.5" customHeight="1" spans="1:12">
      <c r="A18" s="26">
        <v>13</v>
      </c>
      <c r="B18" s="29" t="s">
        <v>40</v>
      </c>
      <c r="C18" s="32" t="s">
        <v>41</v>
      </c>
      <c r="D18" s="29" t="s">
        <v>38</v>
      </c>
      <c r="E18" s="32" t="s">
        <v>39</v>
      </c>
      <c r="F18" s="29">
        <v>352</v>
      </c>
      <c r="G18" s="28">
        <v>79</v>
      </c>
      <c r="H18" s="16">
        <v>85</v>
      </c>
      <c r="I18" s="16">
        <f t="shared" si="0"/>
        <v>81.25</v>
      </c>
      <c r="J18" s="16">
        <f t="shared" si="1"/>
        <v>74.74</v>
      </c>
      <c r="K18" s="35"/>
      <c r="L18" s="35"/>
    </row>
    <row r="19" s="1" customFormat="1" ht="31.5" customHeight="1" spans="1:12">
      <c r="A19" s="26">
        <v>14</v>
      </c>
      <c r="B19" s="29" t="s">
        <v>52</v>
      </c>
      <c r="C19" s="32" t="s">
        <v>53</v>
      </c>
      <c r="D19" s="29" t="s">
        <v>38</v>
      </c>
      <c r="E19" s="32" t="s">
        <v>39</v>
      </c>
      <c r="F19" s="29">
        <v>343</v>
      </c>
      <c r="G19" s="28">
        <v>64</v>
      </c>
      <c r="H19" s="16">
        <v>84</v>
      </c>
      <c r="I19" s="16">
        <f t="shared" si="0"/>
        <v>71.5</v>
      </c>
      <c r="J19" s="16">
        <f t="shared" si="1"/>
        <v>69.76</v>
      </c>
      <c r="K19" s="35"/>
      <c r="L19" s="35"/>
    </row>
    <row r="20" s="1" customFormat="1" ht="31.5" customHeight="1" spans="1:12">
      <c r="A20" s="26">
        <v>15</v>
      </c>
      <c r="B20" s="29" t="s">
        <v>50</v>
      </c>
      <c r="C20" s="32" t="s">
        <v>51</v>
      </c>
      <c r="D20" s="29" t="s">
        <v>38</v>
      </c>
      <c r="E20" s="32" t="s">
        <v>39</v>
      </c>
      <c r="F20" s="29">
        <v>335</v>
      </c>
      <c r="G20" s="28">
        <v>70</v>
      </c>
      <c r="H20" s="16">
        <v>84</v>
      </c>
      <c r="I20" s="16">
        <f t="shared" si="0"/>
        <v>75.25</v>
      </c>
      <c r="J20" s="16">
        <f t="shared" si="1"/>
        <v>70.3</v>
      </c>
      <c r="K20" s="35"/>
      <c r="L20" s="35"/>
    </row>
    <row r="21" s="1" customFormat="1" ht="31.5" customHeight="1" spans="1:12">
      <c r="A21" s="26">
        <v>16</v>
      </c>
      <c r="B21" s="29" t="s">
        <v>48</v>
      </c>
      <c r="C21" s="32" t="s">
        <v>49</v>
      </c>
      <c r="D21" s="29" t="s">
        <v>38</v>
      </c>
      <c r="E21" s="32" t="s">
        <v>39</v>
      </c>
      <c r="F21" s="29">
        <v>335</v>
      </c>
      <c r="G21" s="28">
        <v>78</v>
      </c>
      <c r="H21" s="16">
        <v>81</v>
      </c>
      <c r="I21" s="16">
        <f t="shared" si="0"/>
        <v>79.125</v>
      </c>
      <c r="J21" s="16">
        <f t="shared" si="1"/>
        <v>71.85</v>
      </c>
      <c r="K21" s="35"/>
      <c r="L21" s="35"/>
    </row>
    <row r="22" s="1" customFormat="1" ht="31.5" customHeight="1" spans="1:12">
      <c r="A22" s="26">
        <v>17</v>
      </c>
      <c r="B22" s="29" t="s">
        <v>44</v>
      </c>
      <c r="C22" s="32" t="s">
        <v>45</v>
      </c>
      <c r="D22" s="29" t="s">
        <v>38</v>
      </c>
      <c r="E22" s="32" t="s">
        <v>39</v>
      </c>
      <c r="F22" s="29">
        <v>325</v>
      </c>
      <c r="G22" s="28">
        <v>90</v>
      </c>
      <c r="H22" s="16">
        <v>77</v>
      </c>
      <c r="I22" s="16">
        <f t="shared" si="0"/>
        <v>85.125</v>
      </c>
      <c r="J22" s="16">
        <f t="shared" si="1"/>
        <v>73.05</v>
      </c>
      <c r="K22" s="35"/>
      <c r="L22" s="35"/>
    </row>
    <row r="23" s="1" customFormat="1" ht="31.5" customHeight="1" spans="1:12">
      <c r="A23" s="26">
        <v>18</v>
      </c>
      <c r="B23" s="29" t="s">
        <v>54</v>
      </c>
      <c r="C23" s="32" t="s">
        <v>55</v>
      </c>
      <c r="D23" s="29" t="s">
        <v>38</v>
      </c>
      <c r="E23" s="32" t="s">
        <v>39</v>
      </c>
      <c r="F23" s="29">
        <v>321</v>
      </c>
      <c r="G23" s="28">
        <v>77</v>
      </c>
      <c r="H23" s="16">
        <v>76</v>
      </c>
      <c r="I23" s="16">
        <f t="shared" si="0"/>
        <v>76.625</v>
      </c>
      <c r="J23" s="16">
        <f t="shared" si="1"/>
        <v>69.17</v>
      </c>
      <c r="K23" s="35"/>
      <c r="L23" s="35"/>
    </row>
    <row r="24" s="1" customFormat="1" ht="31.5" customHeight="1" spans="1:12">
      <c r="A24" s="26">
        <v>19</v>
      </c>
      <c r="B24" s="29" t="s">
        <v>56</v>
      </c>
      <c r="C24" s="32" t="s">
        <v>57</v>
      </c>
      <c r="D24" s="29" t="s">
        <v>38</v>
      </c>
      <c r="E24" s="32" t="s">
        <v>39</v>
      </c>
      <c r="F24" s="29">
        <v>316</v>
      </c>
      <c r="G24" s="28">
        <v>71</v>
      </c>
      <c r="H24" s="16">
        <v>79</v>
      </c>
      <c r="I24" s="16">
        <f t="shared" si="0"/>
        <v>74</v>
      </c>
      <c r="J24" s="16">
        <f t="shared" si="1"/>
        <v>67.52</v>
      </c>
      <c r="K24" s="35"/>
      <c r="L24" s="35"/>
    </row>
    <row r="25" s="1" customFormat="1" ht="31.5" customHeight="1" spans="1:12">
      <c r="A25" s="26">
        <v>20</v>
      </c>
      <c r="B25" s="29" t="s">
        <v>70</v>
      </c>
      <c r="C25" s="32" t="s">
        <v>71</v>
      </c>
      <c r="D25" s="29" t="s">
        <v>38</v>
      </c>
      <c r="E25" s="32" t="s">
        <v>39</v>
      </c>
      <c r="F25" s="29">
        <v>311</v>
      </c>
      <c r="G25" s="28">
        <v>62</v>
      </c>
      <c r="H25" s="16">
        <v>79</v>
      </c>
      <c r="I25" s="16">
        <f t="shared" si="0"/>
        <v>68.375</v>
      </c>
      <c r="J25" s="16">
        <f t="shared" si="1"/>
        <v>64.67</v>
      </c>
      <c r="K25" s="35"/>
      <c r="L25" s="35"/>
    </row>
    <row r="26" s="1" customFormat="1" ht="31.5" customHeight="1" spans="1:12">
      <c r="A26" s="26">
        <v>21</v>
      </c>
      <c r="B26" s="29" t="s">
        <v>62</v>
      </c>
      <c r="C26" s="32" t="s">
        <v>63</v>
      </c>
      <c r="D26" s="29" t="s">
        <v>38</v>
      </c>
      <c r="E26" s="32" t="s">
        <v>39</v>
      </c>
      <c r="F26" s="29">
        <v>307</v>
      </c>
      <c r="G26" s="28">
        <v>70</v>
      </c>
      <c r="H26" s="16">
        <v>82</v>
      </c>
      <c r="I26" s="16">
        <f t="shared" si="0"/>
        <v>74.5</v>
      </c>
      <c r="J26" s="16">
        <f t="shared" si="1"/>
        <v>66.64</v>
      </c>
      <c r="K26" s="35"/>
      <c r="L26" s="35"/>
    </row>
    <row r="27" s="1" customFormat="1" ht="31.5" customHeight="1" spans="1:12">
      <c r="A27" s="26">
        <v>22</v>
      </c>
      <c r="B27" s="29" t="s">
        <v>64</v>
      </c>
      <c r="C27" s="32" t="s">
        <v>65</v>
      </c>
      <c r="D27" s="29" t="s">
        <v>38</v>
      </c>
      <c r="E27" s="32" t="s">
        <v>39</v>
      </c>
      <c r="F27" s="29">
        <v>305</v>
      </c>
      <c r="G27" s="28">
        <v>72</v>
      </c>
      <c r="H27" s="16">
        <v>80</v>
      </c>
      <c r="I27" s="16">
        <f t="shared" si="0"/>
        <v>75</v>
      </c>
      <c r="J27" s="16">
        <f t="shared" si="1"/>
        <v>66.6</v>
      </c>
      <c r="K27" s="35"/>
      <c r="L27" s="35"/>
    </row>
    <row r="28" s="1" customFormat="1" ht="31.5" customHeight="1" spans="1:12">
      <c r="A28" s="26">
        <v>23</v>
      </c>
      <c r="B28" s="29" t="s">
        <v>72</v>
      </c>
      <c r="C28" s="32" t="s">
        <v>73</v>
      </c>
      <c r="D28" s="29" t="s">
        <v>38</v>
      </c>
      <c r="E28" s="32" t="s">
        <v>39</v>
      </c>
      <c r="F28" s="29">
        <v>304</v>
      </c>
      <c r="G28" s="28">
        <v>61</v>
      </c>
      <c r="H28" s="16">
        <v>78</v>
      </c>
      <c r="I28" s="16">
        <f t="shared" si="0"/>
        <v>67.375</v>
      </c>
      <c r="J28" s="16">
        <f t="shared" si="1"/>
        <v>63.43</v>
      </c>
      <c r="K28" s="35"/>
      <c r="L28" s="35"/>
    </row>
    <row r="29" s="1" customFormat="1" ht="31.5" customHeight="1" spans="1:12">
      <c r="A29" s="26">
        <v>24</v>
      </c>
      <c r="B29" s="29" t="s">
        <v>58</v>
      </c>
      <c r="C29" s="32" t="s">
        <v>59</v>
      </c>
      <c r="D29" s="29" t="s">
        <v>38</v>
      </c>
      <c r="E29" s="32" t="s">
        <v>39</v>
      </c>
      <c r="F29" s="29">
        <v>302</v>
      </c>
      <c r="G29" s="28">
        <v>73</v>
      </c>
      <c r="H29" s="33"/>
      <c r="I29" s="33"/>
      <c r="J29" s="33"/>
      <c r="K29" s="35"/>
      <c r="L29" s="35"/>
    </row>
    <row r="30" s="1" customFormat="1" ht="31.5" customHeight="1" spans="1:12">
      <c r="A30" s="26">
        <v>25</v>
      </c>
      <c r="B30" s="29" t="s">
        <v>66</v>
      </c>
      <c r="C30" s="32" t="s">
        <v>67</v>
      </c>
      <c r="D30" s="29" t="s">
        <v>38</v>
      </c>
      <c r="E30" s="32" t="s">
        <v>39</v>
      </c>
      <c r="F30" s="29">
        <v>293</v>
      </c>
      <c r="G30" s="28">
        <v>78</v>
      </c>
      <c r="H30" s="33"/>
      <c r="I30" s="33"/>
      <c r="J30" s="33"/>
      <c r="K30" s="35"/>
      <c r="L30" s="35"/>
    </row>
    <row r="31" s="1" customFormat="1" ht="31.5" customHeight="1" spans="1:12">
      <c r="A31" s="26">
        <v>26</v>
      </c>
      <c r="B31" s="29" t="s">
        <v>74</v>
      </c>
      <c r="C31" s="32" t="s">
        <v>75</v>
      </c>
      <c r="D31" s="29" t="s">
        <v>38</v>
      </c>
      <c r="E31" s="32" t="s">
        <v>39</v>
      </c>
      <c r="F31" s="29">
        <v>288</v>
      </c>
      <c r="G31" s="28">
        <v>63</v>
      </c>
      <c r="H31" s="33"/>
      <c r="I31" s="33"/>
      <c r="J31" s="33"/>
      <c r="K31" s="35"/>
      <c r="L31" s="35"/>
    </row>
    <row r="32" s="1" customFormat="1" ht="31.5" customHeight="1" spans="1:12">
      <c r="A32" s="26">
        <v>27</v>
      </c>
      <c r="B32" s="29" t="s">
        <v>76</v>
      </c>
      <c r="C32" s="32" t="s">
        <v>77</v>
      </c>
      <c r="D32" s="29" t="s">
        <v>38</v>
      </c>
      <c r="E32" s="32" t="s">
        <v>39</v>
      </c>
      <c r="F32" s="29">
        <v>287</v>
      </c>
      <c r="G32" s="28">
        <v>67</v>
      </c>
      <c r="H32" s="33"/>
      <c r="I32" s="33"/>
      <c r="J32" s="33"/>
      <c r="K32" s="35"/>
      <c r="L32" s="35"/>
    </row>
    <row r="33" s="1" customFormat="1" ht="31.5" customHeight="1" spans="1:12">
      <c r="A33" s="26">
        <v>28</v>
      </c>
      <c r="B33" s="29" t="s">
        <v>78</v>
      </c>
      <c r="C33" s="32" t="s">
        <v>79</v>
      </c>
      <c r="D33" s="29" t="s">
        <v>38</v>
      </c>
      <c r="E33" s="32" t="s">
        <v>39</v>
      </c>
      <c r="F33" s="29">
        <v>283</v>
      </c>
      <c r="G33" s="28">
        <v>64</v>
      </c>
      <c r="H33" s="33"/>
      <c r="I33" s="33"/>
      <c r="J33" s="33"/>
      <c r="K33" s="35"/>
      <c r="L33" s="35"/>
    </row>
    <row r="34" s="1" customFormat="1" ht="31.5" customHeight="1" spans="1:12">
      <c r="A34" s="26">
        <v>29</v>
      </c>
      <c r="B34" s="29" t="s">
        <v>68</v>
      </c>
      <c r="C34" s="32" t="s">
        <v>69</v>
      </c>
      <c r="D34" s="29" t="s">
        <v>38</v>
      </c>
      <c r="E34" s="32" t="s">
        <v>39</v>
      </c>
      <c r="F34" s="29">
        <v>279</v>
      </c>
      <c r="G34" s="28">
        <v>78</v>
      </c>
      <c r="H34" s="33"/>
      <c r="I34" s="33"/>
      <c r="J34" s="33"/>
      <c r="K34" s="35"/>
      <c r="L34" s="35"/>
    </row>
    <row r="35" s="1" customFormat="1" ht="31.5" customHeight="1" spans="1:12">
      <c r="A35" s="26">
        <v>30</v>
      </c>
      <c r="B35" s="29" t="s">
        <v>60</v>
      </c>
      <c r="C35" s="32" t="s">
        <v>61</v>
      </c>
      <c r="D35" s="29" t="s">
        <v>38</v>
      </c>
      <c r="E35" s="32" t="s">
        <v>39</v>
      </c>
      <c r="F35" s="29">
        <v>276</v>
      </c>
      <c r="G35" s="28">
        <v>87</v>
      </c>
      <c r="H35" s="33"/>
      <c r="I35" s="33"/>
      <c r="J35" s="33"/>
      <c r="K35" s="35"/>
      <c r="L35" s="35"/>
    </row>
    <row r="36" s="1" customFormat="1" ht="31.5" customHeight="1" spans="1:12">
      <c r="A36" s="26">
        <v>31</v>
      </c>
      <c r="B36" s="29" t="s">
        <v>80</v>
      </c>
      <c r="C36" s="32" t="s">
        <v>81</v>
      </c>
      <c r="D36" s="29" t="s">
        <v>38</v>
      </c>
      <c r="E36" s="32" t="s">
        <v>39</v>
      </c>
      <c r="F36" s="29">
        <v>275</v>
      </c>
      <c r="G36" s="28">
        <v>65</v>
      </c>
      <c r="H36" s="33"/>
      <c r="I36" s="33"/>
      <c r="J36" s="33"/>
      <c r="K36" s="35"/>
      <c r="L36" s="35"/>
    </row>
    <row r="37" s="1" customFormat="1" ht="31.5" customHeight="1" spans="1:12">
      <c r="A37" s="19"/>
      <c r="B37" s="19"/>
      <c r="C37" s="19"/>
      <c r="D37" s="19"/>
      <c r="E37" s="19"/>
      <c r="F37" s="19"/>
      <c r="G37" s="34"/>
      <c r="H37" s="19"/>
      <c r="I37" s="19"/>
      <c r="J37" s="19"/>
      <c r="K37" s="19"/>
      <c r="L37" s="19"/>
    </row>
    <row r="38" s="1" customFormat="1" ht="31.5" customHeight="1" spans="1:12">
      <c r="A38" s="19"/>
      <c r="B38" s="19"/>
      <c r="C38" s="19"/>
      <c r="D38" s="19"/>
      <c r="E38" s="19"/>
      <c r="F38" s="19"/>
      <c r="G38" s="34"/>
      <c r="H38" s="19"/>
      <c r="I38" s="19"/>
      <c r="J38" s="19"/>
      <c r="K38" s="19"/>
      <c r="L38" s="19"/>
    </row>
    <row r="39" s="1" customFormat="1" ht="31.5" customHeight="1" spans="1:12">
      <c r="A39" s="19" t="s">
        <v>82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ht="69" customHeight="1" spans="1:12">
      <c r="A40" s="20" t="s">
        <v>83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</sheetData>
  <autoFilter ref="A4:L40">
    <sortState ref="A4:L40">
      <sortCondition ref="J4" descending="1"/>
    </sortState>
    <extLst/>
  </autoFilter>
  <mergeCells count="15">
    <mergeCell ref="A1:L1"/>
    <mergeCell ref="A2:L2"/>
    <mergeCell ref="K3:L3"/>
    <mergeCell ref="A39:L39"/>
    <mergeCell ref="A40:L4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590551181102362" right="0.590551181102362" top="0.590551181102362" bottom="0.590551181102362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85" zoomScaleNormal="85" topLeftCell="A4" workbookViewId="0">
      <selection activeCell="H5" sqref="H5:J13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2" customWidth="1"/>
    <col min="9" max="9" width="9.125" style="2" customWidth="1"/>
    <col min="10" max="10" width="12.125" customWidth="1"/>
    <col min="11" max="12" width="8.875" customWidth="1"/>
  </cols>
  <sheetData>
    <row r="1" ht="48" customHeight="1" spans="1:12">
      <c r="A1" s="3" t="s">
        <v>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5" customHeight="1" spans="1:12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7" t="s">
        <v>6</v>
      </c>
      <c r="G3" s="8" t="s">
        <v>7</v>
      </c>
      <c r="H3" s="9" t="s">
        <v>8</v>
      </c>
      <c r="I3" s="9" t="s">
        <v>9</v>
      </c>
      <c r="J3" s="8" t="s">
        <v>10</v>
      </c>
      <c r="K3" s="21" t="s">
        <v>11</v>
      </c>
      <c r="L3" s="21"/>
    </row>
    <row r="4" spans="1:12">
      <c r="A4" s="10"/>
      <c r="B4" s="10"/>
      <c r="C4" s="10"/>
      <c r="D4" s="11"/>
      <c r="E4" s="11"/>
      <c r="F4" s="10"/>
      <c r="G4" s="11"/>
      <c r="H4" s="12"/>
      <c r="I4" s="12"/>
      <c r="J4" s="11"/>
      <c r="K4" s="21" t="s">
        <v>12</v>
      </c>
      <c r="L4" s="21" t="s">
        <v>13</v>
      </c>
    </row>
    <row r="5" ht="30" customHeight="1" spans="1:12">
      <c r="A5" s="13" t="s">
        <v>108</v>
      </c>
      <c r="D5" s="14"/>
      <c r="E5" s="15"/>
      <c r="F5" s="15">
        <v>325</v>
      </c>
      <c r="G5" s="15">
        <v>78</v>
      </c>
      <c r="H5" s="16">
        <v>80</v>
      </c>
      <c r="I5" s="16">
        <f>(G5*0.25+H5*0.15)/0.4</f>
        <v>78.75</v>
      </c>
      <c r="J5" s="16">
        <f>F5*0.2*0.6+G5*0.25+H5*0.15</f>
        <v>70.5</v>
      </c>
      <c r="K5" s="22"/>
      <c r="L5" s="21"/>
    </row>
    <row r="6" ht="30" customHeight="1" spans="1:12">
      <c r="A6" s="13">
        <v>1</v>
      </c>
      <c r="B6" s="17" t="s">
        <v>89</v>
      </c>
      <c r="C6" s="18" t="s">
        <v>90</v>
      </c>
      <c r="D6" s="63" t="s">
        <v>26</v>
      </c>
      <c r="E6" s="18" t="s">
        <v>27</v>
      </c>
      <c r="F6" s="17">
        <v>402</v>
      </c>
      <c r="G6" s="15">
        <v>76</v>
      </c>
      <c r="H6" s="16">
        <v>91</v>
      </c>
      <c r="I6" s="16">
        <f t="shared" ref="I6:I8" si="0">(G6*0.25+H6*0.15)/0.4</f>
        <v>81.625</v>
      </c>
      <c r="J6" s="16">
        <f t="shared" ref="J6:J8" si="1">F6*0.2*0.6+G6*0.25+H6*0.15</f>
        <v>80.89</v>
      </c>
      <c r="K6" s="22"/>
      <c r="L6" s="21"/>
    </row>
    <row r="7" ht="30" customHeight="1" spans="1:12">
      <c r="A7" s="13">
        <v>2</v>
      </c>
      <c r="B7" s="17" t="s">
        <v>91</v>
      </c>
      <c r="C7" s="18" t="s">
        <v>92</v>
      </c>
      <c r="D7" s="17" t="s">
        <v>26</v>
      </c>
      <c r="E7" s="18" t="s">
        <v>27</v>
      </c>
      <c r="F7" s="17">
        <v>376</v>
      </c>
      <c r="G7" s="15">
        <v>82</v>
      </c>
      <c r="H7" s="16">
        <v>87</v>
      </c>
      <c r="I7" s="16">
        <f t="shared" si="0"/>
        <v>83.875</v>
      </c>
      <c r="J7" s="16">
        <f t="shared" si="1"/>
        <v>78.67</v>
      </c>
      <c r="K7" s="22"/>
      <c r="L7" s="21"/>
    </row>
    <row r="8" ht="30" customHeight="1" spans="1:12">
      <c r="A8" s="13">
        <v>3</v>
      </c>
      <c r="B8" s="17" t="s">
        <v>99</v>
      </c>
      <c r="C8" s="18" t="s">
        <v>100</v>
      </c>
      <c r="D8" s="63" t="s">
        <v>26</v>
      </c>
      <c r="E8" s="18" t="s">
        <v>27</v>
      </c>
      <c r="F8" s="17">
        <v>368</v>
      </c>
      <c r="G8" s="15">
        <v>72</v>
      </c>
      <c r="H8" s="16">
        <v>86</v>
      </c>
      <c r="I8" s="16">
        <f t="shared" si="0"/>
        <v>77.25</v>
      </c>
      <c r="J8" s="16">
        <f t="shared" si="1"/>
        <v>75.06</v>
      </c>
      <c r="K8" s="22"/>
      <c r="L8" s="21"/>
    </row>
    <row r="9" ht="30" customHeight="1" spans="1:12">
      <c r="A9" s="13">
        <v>4</v>
      </c>
      <c r="B9" s="17" t="s">
        <v>95</v>
      </c>
      <c r="C9" s="18" t="s">
        <v>96</v>
      </c>
      <c r="D9" s="17" t="s">
        <v>26</v>
      </c>
      <c r="E9" s="18" t="s">
        <v>27</v>
      </c>
      <c r="F9" s="17">
        <v>361</v>
      </c>
      <c r="G9" s="15">
        <v>76</v>
      </c>
      <c r="H9" s="16"/>
      <c r="I9" s="16"/>
      <c r="J9" s="16"/>
      <c r="K9" s="22"/>
      <c r="L9" s="21"/>
    </row>
    <row r="10" ht="30" customHeight="1" spans="1:12">
      <c r="A10" s="13">
        <v>5</v>
      </c>
      <c r="B10" s="17" t="s">
        <v>101</v>
      </c>
      <c r="C10" s="18" t="s">
        <v>102</v>
      </c>
      <c r="D10" s="63" t="s">
        <v>26</v>
      </c>
      <c r="E10" s="18" t="s">
        <v>27</v>
      </c>
      <c r="F10" s="17">
        <v>361</v>
      </c>
      <c r="G10" s="15">
        <v>70</v>
      </c>
      <c r="H10" s="16"/>
      <c r="I10" s="16"/>
      <c r="J10" s="16"/>
      <c r="K10" s="22"/>
      <c r="L10" s="21"/>
    </row>
    <row r="11" ht="30" customHeight="1" spans="1:12">
      <c r="A11" s="13">
        <v>6</v>
      </c>
      <c r="B11" s="17" t="s">
        <v>103</v>
      </c>
      <c r="C11" s="18" t="s">
        <v>104</v>
      </c>
      <c r="D11" s="17" t="s">
        <v>26</v>
      </c>
      <c r="E11" s="18" t="s">
        <v>27</v>
      </c>
      <c r="F11" s="17">
        <v>353</v>
      </c>
      <c r="G11" s="15">
        <v>70</v>
      </c>
      <c r="H11" s="16"/>
      <c r="I11" s="16"/>
      <c r="J11" s="16"/>
      <c r="K11" s="22"/>
      <c r="L11" s="21"/>
    </row>
    <row r="12" ht="30" customHeight="1" spans="1:12">
      <c r="A12" s="13">
        <v>7</v>
      </c>
      <c r="B12" s="17" t="s">
        <v>97</v>
      </c>
      <c r="C12" s="18" t="s">
        <v>98</v>
      </c>
      <c r="D12" s="63" t="s">
        <v>26</v>
      </c>
      <c r="E12" s="18" t="s">
        <v>27</v>
      </c>
      <c r="F12" s="17">
        <v>352</v>
      </c>
      <c r="G12" s="15">
        <v>82</v>
      </c>
      <c r="H12" s="16"/>
      <c r="I12" s="16"/>
      <c r="J12" s="16"/>
      <c r="K12" s="22"/>
      <c r="L12" s="21"/>
    </row>
    <row r="13" ht="30" customHeight="1" spans="1:12">
      <c r="A13" s="13">
        <v>8</v>
      </c>
      <c r="B13" s="17" t="s">
        <v>93</v>
      </c>
      <c r="C13" s="18" t="s">
        <v>94</v>
      </c>
      <c r="D13" s="17" t="s">
        <v>26</v>
      </c>
      <c r="E13" s="18" t="s">
        <v>27</v>
      </c>
      <c r="F13" s="17">
        <v>350</v>
      </c>
      <c r="G13" s="15">
        <v>86</v>
      </c>
      <c r="H13" s="16"/>
      <c r="I13" s="16"/>
      <c r="J13" s="16"/>
      <c r="K13" s="22"/>
      <c r="L13" s="21"/>
    </row>
    <row r="14" s="1" customFormat="1" ht="31.5" customHeight="1" spans="1:12">
      <c r="A14" s="19" t="s">
        <v>82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ht="69" customHeight="1" spans="1:12">
      <c r="A15" s="20" t="s">
        <v>83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15">
    <mergeCell ref="A1:L1"/>
    <mergeCell ref="A2:L2"/>
    <mergeCell ref="K3:L3"/>
    <mergeCell ref="A14:L14"/>
    <mergeCell ref="A15:L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全日制第一志愿</vt:lpstr>
      <vt:lpstr>全日制调剂生</vt:lpstr>
      <vt:lpstr>非全日制第一志愿</vt:lpstr>
      <vt:lpstr>非全日制调剂生</vt:lpstr>
      <vt:lpstr>各专业成绩汇总表</vt:lpstr>
      <vt:lpstr>全日制第一志愿 (2)</vt:lpstr>
      <vt:lpstr>非全日制第一志愿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1996-12-17T01:32:00Z</dcterms:created>
  <cp:lastPrinted>2023-04-01T12:33:00Z</cp:lastPrinted>
  <dcterms:modified xsi:type="dcterms:W3CDTF">2023-04-02T11:20:23Z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8E7C2484E3E74896AAEE3B25A83BEB2B</vt:lpwstr>
  </property>
</Properties>
</file>