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225" windowHeight="12540" activeTab="1"/>
  </bookViews>
  <sheets>
    <sheet name="全日制第一志愿" sheetId="1" r:id="rId1"/>
    <sheet name="非全日制第一志愿" sheetId="3" r:id="rId2"/>
  </sheets>
  <definedNames>
    <definedName name="_xlnm._FilterDatabase" localSheetId="0" hidden="1">全日制第一志愿!$A$3:$J$13</definedName>
    <definedName name="_xlnm.Print_Titles" localSheetId="0">全日制第一志愿!$1:$4</definedName>
  </definedNames>
  <calcPr calcId="144525"/>
</workbook>
</file>

<file path=xl/sharedStrings.xml><?xml version="1.0" encoding="utf-8"?>
<sst xmlns="http://schemas.openxmlformats.org/spreadsheetml/2006/main" count="132" uniqueCount="73">
  <si>
    <t>2022年物电学院全日制硕士研究生复试成绩总表</t>
  </si>
  <si>
    <t>（一志愿考生）</t>
  </si>
  <si>
    <t>序号</t>
  </si>
  <si>
    <t>考生编号</t>
  </si>
  <si>
    <t>姓  名</t>
  </si>
  <si>
    <t>录取专业代码</t>
  </si>
  <si>
    <t>录取专业名 称</t>
  </si>
  <si>
    <t>初试总分</t>
  </si>
  <si>
    <t>专业笔试成绩</t>
  </si>
  <si>
    <t>综合面试成绩</t>
  </si>
  <si>
    <t>复试成绩</t>
  </si>
  <si>
    <t>复试总成绩</t>
  </si>
  <si>
    <t>同等学力加试</t>
  </si>
  <si>
    <t>成绩一</t>
  </si>
  <si>
    <t>成绩二</t>
  </si>
  <si>
    <t>105342431903173</t>
  </si>
  <si>
    <t>龙丹青</t>
  </si>
  <si>
    <t>085400</t>
  </si>
  <si>
    <t>电子信息</t>
  </si>
  <si>
    <t>105342431403094</t>
  </si>
  <si>
    <t>涂兵兵</t>
  </si>
  <si>
    <t>105342431403095</t>
  </si>
  <si>
    <t>白天龙</t>
  </si>
  <si>
    <t>105342432501298</t>
  </si>
  <si>
    <t>熊争运</t>
  </si>
  <si>
    <t>070200</t>
  </si>
  <si>
    <t>物理学</t>
  </si>
  <si>
    <t>105342432701301</t>
  </si>
  <si>
    <t>刘凯文</t>
  </si>
  <si>
    <t>105342520501307</t>
  </si>
  <si>
    <t>冉丽秀</t>
  </si>
  <si>
    <t>105342430903992</t>
  </si>
  <si>
    <t>盛冰</t>
  </si>
  <si>
    <t>045105</t>
  </si>
  <si>
    <t>学科教学（物理）</t>
  </si>
  <si>
    <t>105342432604032</t>
  </si>
  <si>
    <t>谢涛玲</t>
  </si>
  <si>
    <t>105342430503989</t>
  </si>
  <si>
    <t>侯果</t>
  </si>
  <si>
    <t>105342431503997</t>
  </si>
  <si>
    <t>胡璇</t>
  </si>
  <si>
    <t>105342431804017</t>
  </si>
  <si>
    <t>龙亭伊</t>
  </si>
  <si>
    <t>105342140704038</t>
  </si>
  <si>
    <t>张鹏举</t>
  </si>
  <si>
    <t>105342431704006</t>
  </si>
  <si>
    <t>刘旭</t>
  </si>
  <si>
    <t>105342432604034</t>
  </si>
  <si>
    <t>张生兵</t>
  </si>
  <si>
    <t>105342431703999</t>
  </si>
  <si>
    <t>曾锦辉</t>
  </si>
  <si>
    <t>105342431003994</t>
  </si>
  <si>
    <t>刘振家</t>
  </si>
  <si>
    <t>105342431704005</t>
  </si>
  <si>
    <t>罗燕</t>
  </si>
  <si>
    <t>105342431503995</t>
  </si>
  <si>
    <t>高旺鹏</t>
  </si>
  <si>
    <t>105342520204052</t>
  </si>
  <si>
    <t>龙帅</t>
  </si>
  <si>
    <t>105342442804050</t>
  </si>
  <si>
    <t>金帅</t>
  </si>
  <si>
    <t>105342431704009</t>
  </si>
  <si>
    <t>严雨晴</t>
  </si>
  <si>
    <t>学院主管院长签字：</t>
  </si>
  <si>
    <t>日期：</t>
  </si>
  <si>
    <t>注：1、总成绩排队计算公式=初试总分×0.2×0.7+专业笔试成绩×0.1+综合面试成绩×0.2  2、按录取总成绩从高到低排序。</t>
  </si>
  <si>
    <t>2022年物电学院非全日制硕士研究生复试总成绩表</t>
  </si>
  <si>
    <t>105342431704012</t>
  </si>
  <si>
    <t>吴湘</t>
  </si>
  <si>
    <t>105342431704001</t>
  </si>
  <si>
    <t>邹曦</t>
  </si>
  <si>
    <t>105342431704014</t>
  </si>
  <si>
    <t>廖昊宇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</si>
</sst>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0.00_);\(0.00\)"/>
    <numFmt numFmtId="177" formatCode="0.0_ "/>
  </numFmts>
  <fonts count="33">
    <font>
      <sz val="12"/>
      <name val="宋体"/>
      <charset val="134"/>
    </font>
    <font>
      <sz val="12"/>
      <name val="仿宋_GB2312"/>
      <charset val="134"/>
    </font>
    <font>
      <b/>
      <sz val="22"/>
      <color theme="1"/>
      <name val="仿宋_GB2312"/>
      <charset val="134"/>
    </font>
    <font>
      <sz val="12"/>
      <color theme="1"/>
      <name val="宋体"/>
      <charset val="134"/>
    </font>
    <font>
      <b/>
      <sz val="12"/>
      <color theme="1"/>
      <name val="仿宋_GB2312"/>
      <charset val="134"/>
    </font>
    <font>
      <sz val="14"/>
      <color theme="1"/>
      <name val="宋体"/>
      <charset val="0"/>
    </font>
    <font>
      <sz val="11"/>
      <color theme="1"/>
      <name val="宋体"/>
      <charset val="134"/>
      <scheme val="minor"/>
    </font>
    <font>
      <sz val="12"/>
      <color theme="1"/>
      <name val="宋体"/>
      <charset val="0"/>
    </font>
    <font>
      <sz val="12"/>
      <color theme="1"/>
      <name val="仿宋_GB2312"/>
      <charset val="134"/>
    </font>
    <font>
      <b/>
      <sz val="12"/>
      <name val="仿宋_GB2312"/>
      <charset val="134"/>
    </font>
    <font>
      <b/>
      <sz val="22"/>
      <name val="仿宋_GB2312"/>
      <charset val="134"/>
    </font>
    <font>
      <sz val="14"/>
      <name val="宋体"/>
      <charset val="0"/>
    </font>
    <font>
      <sz val="11"/>
      <name val="宋体"/>
      <charset val="134"/>
      <scheme val="minor"/>
    </font>
    <font>
      <sz val="12"/>
      <name val="宋体"/>
      <charset val="0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2" fontId="6" fillId="0" borderId="0" applyFont="0" applyFill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5" borderId="6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20" borderId="8" applyNumberFormat="0" applyFont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30" fillId="16" borderId="12" applyNumberFormat="0" applyAlignment="0" applyProtection="0">
      <alignment vertical="center"/>
    </xf>
    <xf numFmtId="0" fontId="20" fillId="16" borderId="6" applyNumberFormat="0" applyAlignment="0" applyProtection="0">
      <alignment vertical="center"/>
    </xf>
    <xf numFmtId="0" fontId="24" fillId="23" borderId="9" applyNumberForma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/>
  </cellStyleXfs>
  <cellXfs count="63">
    <xf numFmtId="0" fontId="0" fillId="0" borderId="0" xfId="0"/>
    <xf numFmtId="0" fontId="1" fillId="0" borderId="0" xfId="0" applyFont="1"/>
    <xf numFmtId="176" fontId="0" fillId="0" borderId="0" xfId="0" applyNumberFormat="1"/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Alignment="1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/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176" fontId="4" fillId="0" borderId="2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176" fontId="4" fillId="0" borderId="3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5" fillId="0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6" fillId="0" borderId="0" xfId="49" applyAlignment="1">
      <alignment horizontal="center" vertical="center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176" fontId="1" fillId="0" borderId="0" xfId="0" applyNumberFormat="1" applyFont="1"/>
    <xf numFmtId="0" fontId="0" fillId="0" borderId="0" xfId="0" applyAlignment="1"/>
    <xf numFmtId="0" fontId="4" fillId="0" borderId="4" xfId="51" applyFont="1" applyBorder="1" applyAlignment="1">
      <alignment horizontal="center" vertical="center"/>
    </xf>
    <xf numFmtId="0" fontId="8" fillId="0" borderId="4" xfId="51" applyFont="1" applyBorder="1" applyAlignment="1">
      <alignment horizontal="center" vertical="center"/>
    </xf>
    <xf numFmtId="0" fontId="1" fillId="0" borderId="0" xfId="51" applyFont="1" applyAlignment="1">
      <alignment horizontal="center" vertical="center"/>
    </xf>
    <xf numFmtId="0" fontId="9" fillId="0" borderId="0" xfId="51" applyFont="1" applyAlignment="1">
      <alignment horizontal="center" vertical="center"/>
    </xf>
    <xf numFmtId="0" fontId="0" fillId="0" borderId="0" xfId="0" applyFont="1" applyAlignment="1">
      <alignment wrapText="1"/>
    </xf>
    <xf numFmtId="0" fontId="0" fillId="0" borderId="0" xfId="0" applyFont="1"/>
    <xf numFmtId="0" fontId="0" fillId="0" borderId="0" xfId="0" applyFont="1" applyAlignment="1">
      <alignment horizontal="center" vertical="center"/>
    </xf>
    <xf numFmtId="177" fontId="0" fillId="0" borderId="0" xfId="0" applyNumberFormat="1" applyFont="1"/>
    <xf numFmtId="0" fontId="10" fillId="0" borderId="0" xfId="0" applyFont="1" applyBorder="1" applyAlignment="1">
      <alignment horizontal="center" vertical="center" wrapText="1"/>
    </xf>
    <xf numFmtId="0" fontId="0" fillId="0" borderId="0" xfId="0" applyFont="1" applyAlignment="1"/>
    <xf numFmtId="177" fontId="0" fillId="0" borderId="0" xfId="0" applyNumberFormat="1" applyFont="1" applyAlignment="1"/>
    <xf numFmtId="0" fontId="10" fillId="0" borderId="1" xfId="0" applyFont="1" applyBorder="1" applyAlignment="1">
      <alignment horizontal="center" vertical="center" wrapText="1"/>
    </xf>
    <xf numFmtId="0" fontId="0" fillId="0" borderId="1" xfId="0" applyFont="1" applyBorder="1" applyAlignment="1"/>
    <xf numFmtId="0" fontId="0" fillId="0" borderId="1" xfId="0" applyFont="1" applyBorder="1" applyAlignment="1">
      <alignment horizontal="center" vertical="center"/>
    </xf>
    <xf numFmtId="177" fontId="0" fillId="0" borderId="1" xfId="0" applyNumberFormat="1" applyFont="1" applyBorder="1" applyAlignment="1"/>
    <xf numFmtId="0" fontId="9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177" fontId="9" fillId="0" borderId="2" xfId="0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177" fontId="9" fillId="0" borderId="3" xfId="0" applyNumberFormat="1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/>
    </xf>
    <xf numFmtId="0" fontId="11" fillId="0" borderId="4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77" fontId="1" fillId="0" borderId="4" xfId="0" applyNumberFormat="1" applyFont="1" applyBorder="1" applyAlignment="1">
      <alignment horizontal="center" vertical="center" wrapText="1"/>
    </xf>
    <xf numFmtId="176" fontId="0" fillId="0" borderId="0" xfId="0" applyNumberFormat="1" applyFont="1"/>
    <xf numFmtId="0" fontId="9" fillId="0" borderId="4" xfId="51" applyFont="1" applyBorder="1" applyAlignment="1">
      <alignment horizontal="center" vertical="center"/>
    </xf>
    <xf numFmtId="177" fontId="1" fillId="0" borderId="4" xfId="0" applyNumberFormat="1" applyFont="1" applyBorder="1" applyAlignment="1">
      <alignment horizontal="center" vertical="center"/>
    </xf>
    <xf numFmtId="0" fontId="1" fillId="0" borderId="4" xfId="51" applyFont="1" applyBorder="1" applyAlignment="1">
      <alignment horizontal="center" vertical="center"/>
    </xf>
    <xf numFmtId="0" fontId="1" fillId="0" borderId="4" xfId="51" applyFont="1" applyBorder="1" applyAlignment="1">
      <alignment horizontal="center" vertical="center" wrapText="1"/>
    </xf>
    <xf numFmtId="0" fontId="9" fillId="0" borderId="4" xfId="51" applyFont="1" applyBorder="1" applyAlignment="1">
      <alignment horizontal="center" vertical="center" wrapText="1"/>
    </xf>
    <xf numFmtId="0" fontId="12" fillId="0" borderId="4" xfId="0" applyFont="1" applyFill="1" applyBorder="1" applyAlignment="1" quotePrefix="1">
      <alignment horizontal="center" vertical="center" wrapText="1"/>
    </xf>
    <xf numFmtId="0" fontId="6" fillId="0" borderId="4" xfId="0" applyFont="1" applyFill="1" applyBorder="1" applyAlignment="1" quotePrefix="1">
      <alignment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0"/>
  <sheetViews>
    <sheetView workbookViewId="0">
      <selection activeCell="Q18" sqref="Q18"/>
    </sheetView>
  </sheetViews>
  <sheetFormatPr defaultColWidth="9" defaultRowHeight="14.25"/>
  <cols>
    <col min="1" max="1" width="6.125" style="30" customWidth="1"/>
    <col min="2" max="2" width="22.75" style="30" customWidth="1"/>
    <col min="3" max="3" width="10.75" style="30" customWidth="1"/>
    <col min="4" max="4" width="8.5" style="31" customWidth="1"/>
    <col min="5" max="5" width="20" style="30" customWidth="1"/>
    <col min="6" max="6" width="6.125" style="30" customWidth="1"/>
    <col min="7" max="7" width="8" style="30" customWidth="1"/>
    <col min="8" max="8" width="7.625" style="32" customWidth="1"/>
    <col min="9" max="9" width="6.25" style="32" customWidth="1"/>
    <col min="10" max="10" width="7.25" style="32" customWidth="1"/>
    <col min="11" max="11" width="8.875" style="30" customWidth="1"/>
    <col min="12" max="12" width="8" style="30" customWidth="1"/>
    <col min="13" max="16384" width="9" style="30"/>
  </cols>
  <sheetData>
    <row r="1" ht="48" customHeight="1" spans="1:12">
      <c r="A1" s="33" t="s">
        <v>0</v>
      </c>
      <c r="B1" s="34"/>
      <c r="C1" s="34"/>
      <c r="E1" s="34"/>
      <c r="F1" s="34"/>
      <c r="G1" s="34"/>
      <c r="H1" s="35"/>
      <c r="I1" s="35"/>
      <c r="J1" s="35"/>
      <c r="K1" s="34"/>
      <c r="L1" s="34"/>
    </row>
    <row r="2" ht="29.25" customHeight="1" spans="1:12">
      <c r="A2" s="36" t="s">
        <v>1</v>
      </c>
      <c r="B2" s="37"/>
      <c r="C2" s="37"/>
      <c r="D2" s="38"/>
      <c r="E2" s="37"/>
      <c r="F2" s="37"/>
      <c r="G2" s="37"/>
      <c r="H2" s="39"/>
      <c r="I2" s="39"/>
      <c r="J2" s="39"/>
      <c r="K2" s="37"/>
      <c r="L2" s="37"/>
    </row>
    <row r="3" ht="23.25" customHeight="1" spans="1:12">
      <c r="A3" s="40" t="s">
        <v>2</v>
      </c>
      <c r="B3" s="40" t="s">
        <v>3</v>
      </c>
      <c r="C3" s="40" t="s">
        <v>4</v>
      </c>
      <c r="D3" s="41" t="s">
        <v>5</v>
      </c>
      <c r="E3" s="41" t="s">
        <v>6</v>
      </c>
      <c r="F3" s="41" t="s">
        <v>7</v>
      </c>
      <c r="G3" s="41" t="s">
        <v>8</v>
      </c>
      <c r="H3" s="42" t="s">
        <v>9</v>
      </c>
      <c r="I3" s="42" t="s">
        <v>10</v>
      </c>
      <c r="J3" s="42" t="s">
        <v>11</v>
      </c>
      <c r="K3" s="58" t="s">
        <v>12</v>
      </c>
      <c r="L3" s="58"/>
    </row>
    <row r="4" spans="1:12">
      <c r="A4" s="43"/>
      <c r="B4" s="43"/>
      <c r="C4" s="43"/>
      <c r="D4" s="44"/>
      <c r="E4" s="44"/>
      <c r="F4" s="44"/>
      <c r="G4" s="44"/>
      <c r="H4" s="45"/>
      <c r="I4" s="45"/>
      <c r="J4" s="45"/>
      <c r="K4" s="58" t="s">
        <v>13</v>
      </c>
      <c r="L4" s="58" t="s">
        <v>14</v>
      </c>
    </row>
    <row r="5" ht="21" customHeight="1" spans="1:12">
      <c r="A5" s="46">
        <v>1</v>
      </c>
      <c r="B5" s="47" t="s">
        <v>15</v>
      </c>
      <c r="C5" s="47" t="s">
        <v>16</v>
      </c>
      <c r="D5" s="63" t="s">
        <v>17</v>
      </c>
      <c r="E5" s="49" t="s">
        <v>18</v>
      </c>
      <c r="F5" s="50">
        <v>343</v>
      </c>
      <c r="G5" s="51">
        <v>90</v>
      </c>
      <c r="H5" s="52">
        <v>86.4</v>
      </c>
      <c r="I5" s="59">
        <f t="shared" ref="I5:I10" si="0">(G5*0.1+H5*0.2)/0.3</f>
        <v>87.6</v>
      </c>
      <c r="J5" s="59">
        <f t="shared" ref="J5:J10" si="1">F5*0.2*0.7+G5*0.1+H5*0.2</f>
        <v>74.3</v>
      </c>
      <c r="K5" s="60"/>
      <c r="L5" s="58"/>
    </row>
    <row r="6" ht="24" customHeight="1" spans="1:12">
      <c r="A6" s="46">
        <v>2</v>
      </c>
      <c r="B6" s="47" t="s">
        <v>19</v>
      </c>
      <c r="C6" s="47" t="s">
        <v>20</v>
      </c>
      <c r="D6" s="63" t="s">
        <v>17</v>
      </c>
      <c r="E6" s="49" t="s">
        <v>18</v>
      </c>
      <c r="F6" s="50">
        <v>330</v>
      </c>
      <c r="G6" s="51">
        <v>74</v>
      </c>
      <c r="H6" s="52">
        <v>78</v>
      </c>
      <c r="I6" s="59">
        <f t="shared" si="0"/>
        <v>76.6666666666667</v>
      </c>
      <c r="J6" s="59">
        <f t="shared" si="1"/>
        <v>69.2</v>
      </c>
      <c r="K6" s="60"/>
      <c r="L6" s="58"/>
    </row>
    <row r="7" ht="21" customHeight="1" spans="1:12">
      <c r="A7" s="46">
        <v>3</v>
      </c>
      <c r="B7" s="47" t="s">
        <v>21</v>
      </c>
      <c r="C7" s="47" t="s">
        <v>22</v>
      </c>
      <c r="D7" s="63" t="s">
        <v>17</v>
      </c>
      <c r="E7" s="49" t="s">
        <v>18</v>
      </c>
      <c r="F7" s="50">
        <v>325</v>
      </c>
      <c r="G7" s="51">
        <v>68</v>
      </c>
      <c r="H7" s="52">
        <v>83.4</v>
      </c>
      <c r="I7" s="59">
        <f t="shared" si="0"/>
        <v>78.2666666666667</v>
      </c>
      <c r="J7" s="59">
        <f t="shared" si="1"/>
        <v>68.98</v>
      </c>
      <c r="K7" s="60"/>
      <c r="L7" s="58"/>
    </row>
    <row r="8" ht="21" customHeight="1" spans="1:12">
      <c r="A8" s="46">
        <v>4</v>
      </c>
      <c r="B8" s="47" t="s">
        <v>23</v>
      </c>
      <c r="C8" s="47" t="s">
        <v>24</v>
      </c>
      <c r="D8" s="63" t="s">
        <v>25</v>
      </c>
      <c r="E8" s="49" t="s">
        <v>26</v>
      </c>
      <c r="F8" s="50">
        <v>357</v>
      </c>
      <c r="G8" s="51">
        <v>80</v>
      </c>
      <c r="H8" s="52">
        <v>85.8</v>
      </c>
      <c r="I8" s="59">
        <f t="shared" si="0"/>
        <v>83.8666666666667</v>
      </c>
      <c r="J8" s="59">
        <f t="shared" si="1"/>
        <v>75.14</v>
      </c>
      <c r="K8" s="60"/>
      <c r="L8" s="58"/>
    </row>
    <row r="9" ht="21" customHeight="1" spans="1:12">
      <c r="A9" s="46">
        <v>5</v>
      </c>
      <c r="B9" s="47" t="s">
        <v>27</v>
      </c>
      <c r="C9" s="47" t="s">
        <v>28</v>
      </c>
      <c r="D9" s="63" t="s">
        <v>25</v>
      </c>
      <c r="E9" s="49" t="s">
        <v>26</v>
      </c>
      <c r="F9" s="50">
        <v>362</v>
      </c>
      <c r="G9" s="51">
        <v>69</v>
      </c>
      <c r="H9" s="52">
        <v>82.3</v>
      </c>
      <c r="I9" s="59">
        <f t="shared" si="0"/>
        <v>77.8666666666667</v>
      </c>
      <c r="J9" s="59">
        <f t="shared" si="1"/>
        <v>74.04</v>
      </c>
      <c r="K9" s="60"/>
      <c r="L9" s="58"/>
    </row>
    <row r="10" ht="21" customHeight="1" spans="1:12">
      <c r="A10" s="46">
        <v>6</v>
      </c>
      <c r="B10" s="47" t="s">
        <v>29</v>
      </c>
      <c r="C10" s="47" t="s">
        <v>30</v>
      </c>
      <c r="D10" s="63" t="s">
        <v>25</v>
      </c>
      <c r="E10" s="49" t="s">
        <v>26</v>
      </c>
      <c r="F10" s="50">
        <v>330</v>
      </c>
      <c r="G10" s="51">
        <v>83</v>
      </c>
      <c r="H10" s="52">
        <v>81.8</v>
      </c>
      <c r="I10" s="59">
        <f t="shared" si="0"/>
        <v>82.2</v>
      </c>
      <c r="J10" s="59">
        <f t="shared" si="1"/>
        <v>70.86</v>
      </c>
      <c r="K10" s="60"/>
      <c r="L10" s="58"/>
    </row>
    <row r="11" s="29" customFormat="1" ht="21" customHeight="1" spans="1:12">
      <c r="A11" s="46">
        <v>7</v>
      </c>
      <c r="B11" s="49" t="s">
        <v>31</v>
      </c>
      <c r="C11" s="49" t="s">
        <v>32</v>
      </c>
      <c r="D11" s="63" t="s">
        <v>33</v>
      </c>
      <c r="E11" s="49" t="s">
        <v>34</v>
      </c>
      <c r="F11" s="53">
        <v>431</v>
      </c>
      <c r="G11" s="54">
        <v>66</v>
      </c>
      <c r="H11" s="55">
        <v>89</v>
      </c>
      <c r="I11" s="59">
        <f t="shared" ref="I11:I25" si="2">(G11*0.1+H11*0.2)/0.3</f>
        <v>81.3333333333333</v>
      </c>
      <c r="J11" s="59">
        <f t="shared" ref="J11:J25" si="3">F11*0.2*0.7+G11*0.1+H11*0.2</f>
        <v>84.74</v>
      </c>
      <c r="K11" s="61"/>
      <c r="L11" s="62"/>
    </row>
    <row r="12" s="29" customFormat="1" ht="21" customHeight="1" spans="1:12">
      <c r="A12" s="46">
        <v>8</v>
      </c>
      <c r="B12" s="49" t="s">
        <v>35</v>
      </c>
      <c r="C12" s="49" t="s">
        <v>36</v>
      </c>
      <c r="D12" s="63" t="s">
        <v>33</v>
      </c>
      <c r="E12" s="49" t="s">
        <v>34</v>
      </c>
      <c r="F12" s="53">
        <v>407</v>
      </c>
      <c r="G12" s="55">
        <v>80</v>
      </c>
      <c r="H12" s="56">
        <v>91.8</v>
      </c>
      <c r="I12" s="59">
        <f t="shared" si="2"/>
        <v>87.8666666666667</v>
      </c>
      <c r="J12" s="59">
        <f t="shared" si="3"/>
        <v>83.34</v>
      </c>
      <c r="K12" s="61"/>
      <c r="L12" s="62"/>
    </row>
    <row r="13" s="29" customFormat="1" ht="21" customHeight="1" spans="1:12">
      <c r="A13" s="46">
        <v>9</v>
      </c>
      <c r="B13" s="49" t="s">
        <v>37</v>
      </c>
      <c r="C13" s="49" t="s">
        <v>38</v>
      </c>
      <c r="D13" s="63" t="s">
        <v>33</v>
      </c>
      <c r="E13" s="49" t="s">
        <v>34</v>
      </c>
      <c r="F13" s="53">
        <v>397</v>
      </c>
      <c r="G13" s="55">
        <v>82</v>
      </c>
      <c r="H13" s="56">
        <v>85.8</v>
      </c>
      <c r="I13" s="59">
        <f t="shared" si="2"/>
        <v>84.5333333333333</v>
      </c>
      <c r="J13" s="59">
        <f t="shared" si="3"/>
        <v>80.94</v>
      </c>
      <c r="K13" s="61"/>
      <c r="L13" s="62"/>
    </row>
    <row r="14" s="29" customFormat="1" ht="21" customHeight="1" spans="1:12">
      <c r="A14" s="46">
        <v>10</v>
      </c>
      <c r="B14" s="49" t="s">
        <v>39</v>
      </c>
      <c r="C14" s="49" t="s">
        <v>40</v>
      </c>
      <c r="D14" s="63" t="s">
        <v>33</v>
      </c>
      <c r="E14" s="49" t="s">
        <v>34</v>
      </c>
      <c r="F14" s="53">
        <v>371</v>
      </c>
      <c r="G14" s="55">
        <v>88</v>
      </c>
      <c r="H14" s="56">
        <v>87.8</v>
      </c>
      <c r="I14" s="59">
        <f t="shared" si="2"/>
        <v>87.8666666666667</v>
      </c>
      <c r="J14" s="59">
        <f t="shared" si="3"/>
        <v>78.3</v>
      </c>
      <c r="K14" s="61"/>
      <c r="L14" s="62"/>
    </row>
    <row r="15" s="29" customFormat="1" ht="21" customHeight="1" spans="1:12">
      <c r="A15" s="46">
        <v>11</v>
      </c>
      <c r="B15" s="49" t="s">
        <v>41</v>
      </c>
      <c r="C15" s="49" t="s">
        <v>42</v>
      </c>
      <c r="D15" s="63" t="s">
        <v>33</v>
      </c>
      <c r="E15" s="49" t="s">
        <v>34</v>
      </c>
      <c r="F15" s="53">
        <v>380</v>
      </c>
      <c r="G15" s="54">
        <v>86</v>
      </c>
      <c r="H15" s="55">
        <v>81.8</v>
      </c>
      <c r="I15" s="59">
        <f t="shared" si="2"/>
        <v>83.2</v>
      </c>
      <c r="J15" s="59">
        <f t="shared" si="3"/>
        <v>78.16</v>
      </c>
      <c r="K15" s="61"/>
      <c r="L15" s="62"/>
    </row>
    <row r="16" s="29" customFormat="1" ht="21" customHeight="1" spans="1:12">
      <c r="A16" s="46">
        <v>12</v>
      </c>
      <c r="B16" s="49" t="s">
        <v>43</v>
      </c>
      <c r="C16" s="49" t="s">
        <v>44</v>
      </c>
      <c r="D16" s="63" t="s">
        <v>33</v>
      </c>
      <c r="E16" s="49" t="s">
        <v>34</v>
      </c>
      <c r="F16" s="53">
        <v>391</v>
      </c>
      <c r="G16" s="55">
        <v>82</v>
      </c>
      <c r="H16" s="56">
        <v>75.4</v>
      </c>
      <c r="I16" s="59">
        <f t="shared" si="2"/>
        <v>77.6</v>
      </c>
      <c r="J16" s="59">
        <f t="shared" si="3"/>
        <v>78.02</v>
      </c>
      <c r="K16" s="61"/>
      <c r="L16" s="62"/>
    </row>
    <row r="17" s="29" customFormat="1" ht="21" customHeight="1" spans="1:12">
      <c r="A17" s="46">
        <v>13</v>
      </c>
      <c r="B17" s="49" t="s">
        <v>45</v>
      </c>
      <c r="C17" s="49" t="s">
        <v>46</v>
      </c>
      <c r="D17" s="63" t="s">
        <v>33</v>
      </c>
      <c r="E17" s="49" t="s">
        <v>34</v>
      </c>
      <c r="F17" s="53">
        <v>380</v>
      </c>
      <c r="G17" s="55">
        <v>80</v>
      </c>
      <c r="H17" s="56">
        <v>83.8</v>
      </c>
      <c r="I17" s="59">
        <f t="shared" si="2"/>
        <v>82.5333333333333</v>
      </c>
      <c r="J17" s="59">
        <f t="shared" si="3"/>
        <v>77.96</v>
      </c>
      <c r="K17" s="61"/>
      <c r="L17" s="62"/>
    </row>
    <row r="18" s="29" customFormat="1" ht="21" customHeight="1" spans="1:12">
      <c r="A18" s="46">
        <v>14</v>
      </c>
      <c r="B18" s="49" t="s">
        <v>47</v>
      </c>
      <c r="C18" s="49" t="s">
        <v>48</v>
      </c>
      <c r="D18" s="63" t="s">
        <v>33</v>
      </c>
      <c r="E18" s="49" t="s">
        <v>34</v>
      </c>
      <c r="F18" s="53">
        <v>359</v>
      </c>
      <c r="G18" s="55">
        <v>88</v>
      </c>
      <c r="H18" s="56">
        <v>92.4</v>
      </c>
      <c r="I18" s="59">
        <f t="shared" si="2"/>
        <v>90.9333333333333</v>
      </c>
      <c r="J18" s="59">
        <f t="shared" si="3"/>
        <v>77.54</v>
      </c>
      <c r="K18" s="61"/>
      <c r="L18" s="62"/>
    </row>
    <row r="19" s="29" customFormat="1" ht="21" customHeight="1" spans="1:12">
      <c r="A19" s="46">
        <v>15</v>
      </c>
      <c r="B19" s="49" t="s">
        <v>49</v>
      </c>
      <c r="C19" s="49" t="s">
        <v>50</v>
      </c>
      <c r="D19" s="63" t="s">
        <v>33</v>
      </c>
      <c r="E19" s="49" t="s">
        <v>34</v>
      </c>
      <c r="F19" s="53">
        <v>367</v>
      </c>
      <c r="G19" s="55">
        <v>80</v>
      </c>
      <c r="H19" s="56">
        <v>89.8</v>
      </c>
      <c r="I19" s="59">
        <f t="shared" si="2"/>
        <v>86.5333333333333</v>
      </c>
      <c r="J19" s="59">
        <f t="shared" si="3"/>
        <v>77.34</v>
      </c>
      <c r="K19" s="61"/>
      <c r="L19" s="62"/>
    </row>
    <row r="20" s="29" customFormat="1" ht="21" customHeight="1" spans="1:12">
      <c r="A20" s="46">
        <v>16</v>
      </c>
      <c r="B20" s="49" t="s">
        <v>51</v>
      </c>
      <c r="C20" s="49" t="s">
        <v>52</v>
      </c>
      <c r="D20" s="63" t="s">
        <v>33</v>
      </c>
      <c r="E20" s="49" t="s">
        <v>34</v>
      </c>
      <c r="F20" s="53">
        <v>387</v>
      </c>
      <c r="G20" s="54">
        <v>80</v>
      </c>
      <c r="H20" s="55">
        <v>75</v>
      </c>
      <c r="I20" s="59">
        <f t="shared" si="2"/>
        <v>76.6666666666667</v>
      </c>
      <c r="J20" s="59">
        <f t="shared" si="3"/>
        <v>77.18</v>
      </c>
      <c r="K20" s="61"/>
      <c r="L20" s="62"/>
    </row>
    <row r="21" s="29" customFormat="1" ht="21" customHeight="1" spans="1:12">
      <c r="A21" s="46">
        <v>17</v>
      </c>
      <c r="B21" s="49" t="s">
        <v>53</v>
      </c>
      <c r="C21" s="49" t="s">
        <v>54</v>
      </c>
      <c r="D21" s="63" t="s">
        <v>33</v>
      </c>
      <c r="E21" s="49" t="s">
        <v>34</v>
      </c>
      <c r="F21" s="53">
        <v>365</v>
      </c>
      <c r="G21" s="55">
        <v>78</v>
      </c>
      <c r="H21" s="56">
        <v>80.6</v>
      </c>
      <c r="I21" s="59">
        <f t="shared" si="2"/>
        <v>79.7333333333333</v>
      </c>
      <c r="J21" s="59">
        <f t="shared" si="3"/>
        <v>75.02</v>
      </c>
      <c r="K21" s="61"/>
      <c r="L21" s="62"/>
    </row>
    <row r="22" s="29" customFormat="1" ht="21" customHeight="1" spans="1:12">
      <c r="A22" s="46">
        <v>18</v>
      </c>
      <c r="B22" s="49" t="s">
        <v>55</v>
      </c>
      <c r="C22" s="49" t="s">
        <v>56</v>
      </c>
      <c r="D22" s="63" t="s">
        <v>33</v>
      </c>
      <c r="E22" s="49" t="s">
        <v>34</v>
      </c>
      <c r="F22" s="53">
        <v>354</v>
      </c>
      <c r="G22" s="55">
        <v>82</v>
      </c>
      <c r="H22" s="56">
        <v>83.4</v>
      </c>
      <c r="I22" s="59">
        <f t="shared" si="2"/>
        <v>82.9333333333334</v>
      </c>
      <c r="J22" s="59">
        <f t="shared" si="3"/>
        <v>74.44</v>
      </c>
      <c r="K22" s="61"/>
      <c r="L22" s="62"/>
    </row>
    <row r="23" s="29" customFormat="1" ht="21" customHeight="1" spans="1:12">
      <c r="A23" s="46">
        <v>19</v>
      </c>
      <c r="B23" s="49" t="s">
        <v>57</v>
      </c>
      <c r="C23" s="49" t="s">
        <v>58</v>
      </c>
      <c r="D23" s="63" t="s">
        <v>33</v>
      </c>
      <c r="E23" s="49" t="s">
        <v>34</v>
      </c>
      <c r="F23" s="53">
        <v>351</v>
      </c>
      <c r="G23" s="55">
        <v>68</v>
      </c>
      <c r="H23" s="56">
        <v>81.8</v>
      </c>
      <c r="I23" s="59">
        <f t="shared" si="2"/>
        <v>77.2</v>
      </c>
      <c r="J23" s="59">
        <f t="shared" si="3"/>
        <v>72.3</v>
      </c>
      <c r="K23" s="61"/>
      <c r="L23" s="62"/>
    </row>
    <row r="24" s="29" customFormat="1" ht="21" customHeight="1" spans="1:12">
      <c r="A24" s="46">
        <v>20</v>
      </c>
      <c r="B24" s="49" t="s">
        <v>59</v>
      </c>
      <c r="C24" s="49" t="s">
        <v>60</v>
      </c>
      <c r="D24" s="63" t="s">
        <v>33</v>
      </c>
      <c r="E24" s="49" t="s">
        <v>34</v>
      </c>
      <c r="F24" s="53">
        <v>378</v>
      </c>
      <c r="G24" s="55">
        <v>78</v>
      </c>
      <c r="H24" s="56">
        <v>74</v>
      </c>
      <c r="I24" s="59">
        <f t="shared" si="2"/>
        <v>75.3333333333333</v>
      </c>
      <c r="J24" s="59">
        <f t="shared" si="3"/>
        <v>75.52</v>
      </c>
      <c r="K24" s="61">
        <v>60</v>
      </c>
      <c r="L24" s="62">
        <v>53</v>
      </c>
    </row>
    <row r="25" s="29" customFormat="1" ht="21" customHeight="1" spans="1:12">
      <c r="A25" s="46">
        <v>21</v>
      </c>
      <c r="B25" s="49" t="s">
        <v>61</v>
      </c>
      <c r="C25" s="49" t="s">
        <v>62</v>
      </c>
      <c r="D25" s="63" t="s">
        <v>33</v>
      </c>
      <c r="E25" s="49" t="s">
        <v>34</v>
      </c>
      <c r="F25" s="53">
        <v>363</v>
      </c>
      <c r="G25" s="55">
        <v>72</v>
      </c>
      <c r="H25" s="56">
        <v>57.8</v>
      </c>
      <c r="I25" s="59">
        <f t="shared" si="2"/>
        <v>62.5333333333333</v>
      </c>
      <c r="J25" s="59">
        <f t="shared" si="3"/>
        <v>69.58</v>
      </c>
      <c r="K25" s="61"/>
      <c r="L25" s="62"/>
    </row>
    <row r="26" s="30" customFormat="1" spans="4:10">
      <c r="D26" s="31"/>
      <c r="H26" s="32"/>
      <c r="I26" s="32"/>
      <c r="J26" s="32"/>
    </row>
    <row r="28" s="1" customFormat="1" ht="31.5" customHeight="1" spans="2:9">
      <c r="B28" s="1" t="s">
        <v>63</v>
      </c>
      <c r="G28" s="1" t="s">
        <v>64</v>
      </c>
      <c r="H28" s="23"/>
      <c r="I28" s="23"/>
    </row>
    <row r="29" ht="20.25" customHeight="1" spans="4:10">
      <c r="D29" s="30"/>
      <c r="H29" s="57"/>
      <c r="I29" s="57"/>
      <c r="J29" s="30"/>
    </row>
    <row r="30" ht="32.25" customHeight="1" spans="1:12">
      <c r="A30" s="34" t="s">
        <v>65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</row>
  </sheetData>
  <sortState ref="A11:L25">
    <sortCondition ref="J11:J25" descending="1"/>
  </sortState>
  <mergeCells count="14">
    <mergeCell ref="A1:L1"/>
    <mergeCell ref="A2:L2"/>
    <mergeCell ref="K3:L3"/>
    <mergeCell ref="A30:L30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</mergeCells>
  <pageMargins left="0.590277777777778" right="0.590277777777778" top="0.590277777777778" bottom="0.590277777777778" header="0.511805555555556" footer="0.511805555555556"/>
  <pageSetup paperSize="9" orientation="landscape" horizont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tabSelected="1" workbookViewId="0">
      <selection activeCell="A1" sqref="A1:L1"/>
    </sheetView>
  </sheetViews>
  <sheetFormatPr defaultColWidth="9" defaultRowHeight="14.25"/>
  <cols>
    <col min="1" max="1" width="6.125" customWidth="1"/>
    <col min="2" max="2" width="19.875" customWidth="1"/>
    <col min="3" max="3" width="8.25" customWidth="1"/>
    <col min="4" max="4" width="10.25" customWidth="1"/>
    <col min="5" max="5" width="21.625" customWidth="1"/>
    <col min="6" max="6" width="6.625" customWidth="1"/>
    <col min="7" max="7" width="7.375" customWidth="1"/>
    <col min="8" max="8" width="7.75" style="2" customWidth="1"/>
    <col min="9" max="9" width="6.375" style="2" customWidth="1"/>
    <col min="10" max="10" width="7.375" customWidth="1"/>
    <col min="11" max="12" width="8.875" customWidth="1"/>
  </cols>
  <sheetData>
    <row r="1" ht="48" customHeight="1" spans="1:12">
      <c r="A1" s="3" t="s">
        <v>66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ht="29.25" customHeight="1" spans="1:12">
      <c r="A2" s="5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ht="23.25" customHeight="1" spans="1:12">
      <c r="A3" s="7" t="s">
        <v>2</v>
      </c>
      <c r="B3" s="7" t="s">
        <v>3</v>
      </c>
      <c r="C3" s="7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9" t="s">
        <v>9</v>
      </c>
      <c r="I3" s="9" t="s">
        <v>10</v>
      </c>
      <c r="J3" s="8" t="s">
        <v>11</v>
      </c>
      <c r="K3" s="25" t="s">
        <v>12</v>
      </c>
      <c r="L3" s="25"/>
    </row>
    <row r="4" spans="1:12">
      <c r="A4" s="10"/>
      <c r="B4" s="10"/>
      <c r="C4" s="10"/>
      <c r="D4" s="11"/>
      <c r="E4" s="11"/>
      <c r="F4" s="11"/>
      <c r="G4" s="11"/>
      <c r="H4" s="12"/>
      <c r="I4" s="12"/>
      <c r="J4" s="11"/>
      <c r="K4" s="25" t="s">
        <v>13</v>
      </c>
      <c r="L4" s="25" t="s">
        <v>14</v>
      </c>
    </row>
    <row r="5" customFormat="1" ht="21" customHeight="1" spans="1:12">
      <c r="A5" s="13">
        <v>1</v>
      </c>
      <c r="B5" s="14" t="s">
        <v>67</v>
      </c>
      <c r="C5" s="14" t="s">
        <v>68</v>
      </c>
      <c r="D5" s="64" t="s">
        <v>33</v>
      </c>
      <c r="E5" s="16" t="s">
        <v>34</v>
      </c>
      <c r="F5" s="17">
        <v>380</v>
      </c>
      <c r="G5" s="18">
        <v>88</v>
      </c>
      <c r="H5" s="18">
        <v>87.8</v>
      </c>
      <c r="I5" s="18">
        <f>(G5*0.1+H5*0.2)/0.3</f>
        <v>87.8666666666667</v>
      </c>
      <c r="J5" s="18">
        <f>F5*0.2*0.7+G5*0.1+H5*0.2</f>
        <v>79.56</v>
      </c>
      <c r="K5" s="26"/>
      <c r="L5" s="25"/>
    </row>
    <row r="6" customFormat="1" ht="21" customHeight="1" spans="1:12">
      <c r="A6" s="13">
        <v>2</v>
      </c>
      <c r="B6" s="14" t="s">
        <v>69</v>
      </c>
      <c r="C6" s="14" t="s">
        <v>70</v>
      </c>
      <c r="D6" s="64" t="s">
        <v>33</v>
      </c>
      <c r="E6" s="16" t="s">
        <v>34</v>
      </c>
      <c r="F6" s="17">
        <v>375</v>
      </c>
      <c r="G6" s="18">
        <v>80</v>
      </c>
      <c r="H6" s="18">
        <v>88.2</v>
      </c>
      <c r="I6" s="18">
        <f>(G6*0.1+H6*0.2)/0.3</f>
        <v>85.4666666666667</v>
      </c>
      <c r="J6" s="18">
        <f>F6*0.2*0.7+G6*0.1+H6*0.2</f>
        <v>78.14</v>
      </c>
      <c r="K6" s="26"/>
      <c r="L6" s="25"/>
    </row>
    <row r="7" customFormat="1" ht="21" customHeight="1" spans="1:12">
      <c r="A7" s="13">
        <v>3</v>
      </c>
      <c r="B7" s="14" t="s">
        <v>71</v>
      </c>
      <c r="C7" s="14" t="s">
        <v>72</v>
      </c>
      <c r="D7" s="64" t="s">
        <v>33</v>
      </c>
      <c r="E7" s="16" t="s">
        <v>34</v>
      </c>
      <c r="F7" s="17">
        <v>354</v>
      </c>
      <c r="G7" s="18">
        <v>80</v>
      </c>
      <c r="H7" s="18">
        <v>87.8</v>
      </c>
      <c r="I7" s="18">
        <f>(G7*0.1+H7*0.2)/0.3</f>
        <v>85.2</v>
      </c>
      <c r="J7" s="18">
        <f>F7*0.2*0.7+G7*0.1+H7*0.2</f>
        <v>75.12</v>
      </c>
      <c r="K7" s="26"/>
      <c r="L7" s="25"/>
    </row>
    <row r="8" customFormat="1" ht="30" customHeight="1" spans="1:12">
      <c r="A8" s="19"/>
      <c r="B8" s="20"/>
      <c r="C8" s="20"/>
      <c r="D8" s="20"/>
      <c r="E8" s="21"/>
      <c r="F8" s="21"/>
      <c r="G8" s="21"/>
      <c r="H8" s="22"/>
      <c r="I8" s="22"/>
      <c r="J8" s="22"/>
      <c r="K8" s="27"/>
      <c r="L8" s="28"/>
    </row>
    <row r="9" customFormat="1" ht="30" customHeight="1" spans="1:12">
      <c r="A9" s="19"/>
      <c r="B9" s="20"/>
      <c r="C9" s="20"/>
      <c r="D9" s="20"/>
      <c r="E9" s="21"/>
      <c r="F9" s="21"/>
      <c r="G9" s="21"/>
      <c r="H9" s="22"/>
      <c r="I9" s="22"/>
      <c r="J9" s="22"/>
      <c r="K9" s="27"/>
      <c r="L9" s="28"/>
    </row>
    <row r="10" s="1" customFormat="1" ht="31.5" customHeight="1" spans="2:9">
      <c r="B10" s="1" t="s">
        <v>63</v>
      </c>
      <c r="G10" s="1" t="s">
        <v>64</v>
      </c>
      <c r="H10" s="23"/>
      <c r="I10" s="23"/>
    </row>
    <row r="11" ht="20.25" customHeight="1"/>
    <row r="12" ht="32.25" customHeight="1" spans="1:12">
      <c r="A12" s="24" t="s">
        <v>65</v>
      </c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4"/>
    </row>
  </sheetData>
  <mergeCells count="14">
    <mergeCell ref="A1:L1"/>
    <mergeCell ref="A2:L2"/>
    <mergeCell ref="K3:L3"/>
    <mergeCell ref="A12:L1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全日制第一志愿</vt:lpstr>
      <vt:lpstr>非全日制第一志愿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1</cp:lastModifiedBy>
  <dcterms:created xsi:type="dcterms:W3CDTF">1996-12-17T01:32:00Z</dcterms:created>
  <cp:lastPrinted>2015-03-23T13:18:00Z</cp:lastPrinted>
  <dcterms:modified xsi:type="dcterms:W3CDTF">2022-04-06T02:12:25Z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2052-11.1.0.11636</vt:lpwstr>
  </property>
  <property fmtid="{D5CDD505-2E9C-101B-9397-08002B2CF9AE}" pid="3" name="ICV">
    <vt:lpwstr>D38F751D4B854C1BB9223FA8E5056C5C</vt:lpwstr>
  </property>
</Properties>
</file>